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705" windowHeight="11010" tabRatio="806" activeTab="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Print_Area" localSheetId="0">'4-1'!$A$1:$L$29</definedName>
    <definedName name="_xlnm.Print_Area" localSheetId="1">'4-2'!$A$1:$K$31</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<sst xmlns="http://schemas.openxmlformats.org/spreadsheetml/2006/main" count="260" uniqueCount="191">
  <si>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</si>
  <si>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</si>
  <si>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</si>
  <si>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</si>
  <si>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</si>
  <si>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</si>
  <si>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</si>
  <si>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</si>
  <si>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</si>
  <si>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</si>
  <si>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</si>
  <si>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</si>
  <si>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</si>
  <si>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</si>
  <si>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</si>
  <si>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</si>
  <si>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</si>
  <si>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</si>
  <si>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</si>
  <si>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</si>
  <si>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</si>
  <si>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</si>
  <si>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</si>
  <si>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</si>
  <si>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</si>
  <si>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</si>
  <si>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</si>
  <si>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</si>
  <si>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</si>
  <si>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</si>
  <si>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</si>
  <si>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</si>
  <si>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</si>
  <si>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</si>
  <si>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</si>
  <si>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</si>
  <si>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</si>
  <si>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</si>
  <si>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</si>
  <si>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</si>
  <si>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</si>
  <si>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</si>
  <si>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</si>
  <si>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</si>
  <si>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</si>
  <si>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</si>
  <si>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</si>
  <si>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</si>
  <si>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</si>
  <si>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</si>
  <si>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</si>
  <si>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</si>
  <si>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</si>
  <si>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r>
      <t xml:space="preserve">ინფორმაცია </t>
    </r>
    <r>
      <rPr>
        <u val="single"/>
        <sz val="11"/>
        <color indexed="8"/>
        <rFont val="Calibri"/>
        <family val="2"/>
      </rPr>
      <t>(ორგანიზაციის დასახელება)</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</si>
  <si>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</si>
  <si>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</si>
  <si>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</si>
  <si>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</si>
  <si>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</si>
  <si>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</si>
  <si>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</si>
  <si>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</si>
  <si>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</si>
  <si>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</si>
  <si>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</si>
  <si>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</si>
  <si>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</si>
  <si>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</si>
  <si>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</si>
  <si>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</si>
  <si>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</si>
  <si>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</si>
  <si>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</si>
  <si>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</si>
  <si>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</si>
  <si>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</si>
  <si>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</si>
  <si>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</si>
  <si>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</si>
  <si>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</si>
  <si>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</si>
  <si>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</si>
  <si>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</si>
  <si>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</si>
  <si>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</si>
  <si>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</si>
  <si>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</si>
  <si>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</si>
  <si>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</si>
  <si>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</si>
  <si>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</si>
  <si>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</si>
  <si>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</si>
  <si>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</si>
  <si>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</si>
  <si>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</si>
  <si>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</si>
  <si>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</si>
  <si>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</si>
  <si>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</si>
  <si>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</si>
  <si>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</si>
  <si>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</si>
  <si>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</si>
  <si>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</si>
  <si>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</si>
  <si>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</si>
  <si>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</si>
  <si>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</si>
  <si>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</si>
  <si>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</si>
  <si>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</si>
  <si>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</si>
  <si>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</si>
  <si>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</si>
  <si>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</si>
  <si>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</si>
  <si>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</si>
  <si>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</si>
  <si>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</si>
  <si>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</si>
  <si>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</si>
  <si>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</si>
  <si>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</si>
  <si>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</si>
  <si>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</si>
  <si>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</si>
  <si>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</si>
  <si>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</si>
  <si>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</si>
  <si>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</si>
  <si>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</si>
  <si>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</si>
  <si>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</si>
  <si>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</si>
  <si>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</si>
  <si>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</si>
  <si>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</si>
  <si>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</si>
  <si>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</si>
  <si>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</si>
  <si>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</si>
  <si>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</si>
  <si>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</si>
  <si>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</si>
  <si>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</si>
  <si>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</si>
  <si>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</si>
  <si>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</si>
  <si>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</si>
  <si>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</si>
  <si>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</si>
  <si>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</si>
  <si>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</si>
  <si>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</si>
  <si>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</si>
  <si>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</si>
  <si>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</si>
  <si>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</si>
  <si>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</si>
  <si>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</si>
  <si>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</si>
  <si>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2013 წლის განმავლობაში მოხმარებული საწვავის ხარჯი</t>
  </si>
  <si>
    <t>6637 ლარი</t>
  </si>
  <si>
    <t>1 201 297 ლარი</t>
  </si>
  <si>
    <t>სსიპ საქართველოს ნოტარიუსთა პალატის არქივის შენობა</t>
  </si>
  <si>
    <t>303 142ლარი.</t>
  </si>
  <si>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01.01.1014 წლის </t>
    </r>
    <r>
      <rPr>
        <b/>
        <sz val="14"/>
        <color indexed="8"/>
        <rFont val="Calibri"/>
        <family val="2"/>
      </rPr>
      <t>მდგომარეობით</t>
    </r>
  </si>
  <si>
    <t>2013 წლის განმავლობაში სატელეფონო საუბრებზე  გაწეული სატელეკომუნიკაციო  ხარჯები ჯამურად</t>
  </si>
  <si>
    <t>9922  ლარი</t>
  </si>
  <si>
    <r>
      <t xml:space="preserve">ინფორმაცია 2013 წლის განმავლობაში </t>
    </r>
    <r>
      <rPr>
        <sz val="11"/>
        <color theme="1"/>
        <rFont val="Calibri"/>
        <family val="2"/>
      </rPr>
      <t xml:space="preserve">სსიპ საქართველოს ნოტარიუსთა პალატის </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t>
    </r>
    <r>
      <rPr>
        <u val="single"/>
        <sz val="11"/>
        <color indexed="8"/>
        <rFont val="Calibri"/>
        <family val="2"/>
      </rPr>
      <t xml:space="preserve">01.01.2014 წლის  </t>
    </r>
    <r>
      <rPr>
        <b/>
        <sz val="14"/>
        <color indexed="8"/>
        <rFont val="Calibri"/>
        <family val="2"/>
      </rPr>
      <t xml:space="preserve">მდგომარეობით. </t>
    </r>
    <r>
      <rPr>
        <b/>
        <sz val="14"/>
        <color indexed="10"/>
        <rFont val="Calibri"/>
        <family val="2"/>
      </rPr>
      <t>(ადგილი არ ქონია)</t>
    </r>
  </si>
  <si>
    <r>
      <t>ინფორმაცია 2013 წლის განმავლობაში</t>
    </r>
    <r>
      <rPr>
        <sz val="11"/>
        <color theme="1"/>
        <rFont val="Calibri"/>
        <family val="2"/>
      </rPr>
      <t xml:space="preserve"> </t>
    </r>
    <r>
      <rPr>
        <u val="single"/>
        <sz val="11"/>
        <color indexed="8"/>
        <rFont val="Calibri"/>
        <family val="2"/>
      </rPr>
      <t>სსიპ საქართველოს ნოტარიუსთა პალარის</t>
    </r>
    <r>
      <rPr>
        <b/>
        <sz val="14"/>
        <color indexed="8"/>
        <rFont val="Calibri"/>
        <family val="2"/>
      </rPr>
      <t xml:space="preserve"> მიერ გაცემული გრანტების შესახებ</t>
    </r>
    <r>
      <rPr>
        <u val="single"/>
        <sz val="11"/>
        <color indexed="8"/>
        <rFont val="Calibri"/>
        <family val="2"/>
      </rPr>
      <t xml:space="preserve"> 01.01.2014  </t>
    </r>
    <r>
      <rPr>
        <b/>
        <sz val="14"/>
        <color indexed="8"/>
        <rFont val="Calibri"/>
        <family val="2"/>
      </rPr>
      <t>მდგომარეობით</t>
    </r>
    <r>
      <rPr>
        <b/>
        <sz val="14"/>
        <color indexed="10"/>
        <rFont val="Calibri"/>
        <family val="2"/>
      </rPr>
      <t>(ადგილი არ ქონია)</t>
    </r>
  </si>
  <si>
    <r>
      <t>ინფორმაცია</t>
    </r>
    <r>
      <rPr>
        <b/>
        <u val="single"/>
        <sz val="11"/>
        <color indexed="8"/>
        <rFont val="Calibri"/>
        <family val="2"/>
      </rPr>
      <t xml:space="preserve"> </t>
    </r>
    <r>
      <rPr>
        <u val="single"/>
        <sz val="11"/>
        <color indexed="8"/>
        <rFont val="Calibri"/>
        <family val="2"/>
      </rPr>
      <t>სსიპ საქართველოს ნოტარიუსთა პალატი-</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01.01.2014</t>
    </r>
    <r>
      <rPr>
        <b/>
        <sz val="14"/>
        <color indexed="8"/>
        <rFont val="Calibri"/>
        <family val="2"/>
      </rPr>
      <t xml:space="preserve"> მდგომარეობით</t>
    </r>
    <r>
      <rPr>
        <b/>
        <sz val="14"/>
        <color indexed="10"/>
        <rFont val="Calibri"/>
        <family val="2"/>
      </rPr>
      <t>(ადგილი არ ქონია)</t>
    </r>
  </si>
  <si>
    <r>
      <rPr>
        <sz val="14"/>
        <color indexed="8"/>
        <rFont val="Calibri"/>
        <family val="2"/>
      </rPr>
      <t>სსიპ საქარტველოს ნოტარიუსთა პალატის</t>
    </r>
    <r>
      <rPr>
        <b/>
        <sz val="14"/>
        <color indexed="8"/>
        <rFont val="Calibri"/>
        <family val="2"/>
      </rPr>
      <t xml:space="preserve"> სახელმწიფო შესყიდვების წლიური გეგმა</t>
    </r>
    <r>
      <rPr>
        <sz val="11"/>
        <color indexed="8"/>
        <rFont val="Calibri"/>
        <family val="2"/>
      </rPr>
      <t xml:space="preserve"> </t>
    </r>
    <r>
      <rPr>
        <i/>
        <u val="single"/>
        <sz val="11"/>
        <color indexed="8"/>
        <rFont val="Calibri"/>
        <family val="2"/>
      </rPr>
      <t>(01.01.2014)</t>
    </r>
    <r>
      <rPr>
        <b/>
        <sz val="14"/>
        <color indexed="8"/>
        <rFont val="Calibri"/>
        <family val="2"/>
      </rPr>
      <t>მდგომარეობით</t>
    </r>
    <r>
      <rPr>
        <b/>
        <sz val="14"/>
        <color indexed="10"/>
        <rFont val="Calibri"/>
        <family val="2"/>
      </rPr>
      <t>(ადგილი არ ქონია)</t>
    </r>
  </si>
  <si>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01.01.13-დან </t>
    </r>
    <r>
      <rPr>
        <sz val="11"/>
        <color theme="1"/>
        <rFont val="Calibri"/>
        <family val="2"/>
      </rPr>
      <t>(რიცხვი, თვე, წელი)</t>
    </r>
    <r>
      <rPr>
        <b/>
        <sz val="14"/>
        <color indexed="8"/>
        <rFont val="Calibri"/>
        <family val="2"/>
      </rPr>
      <t>-მდე განხორციელებული სახელმწიფო შესყიდვების შესახებ(</t>
    </r>
    <r>
      <rPr>
        <b/>
        <sz val="14"/>
        <color indexed="10"/>
        <rFont val="Calibri"/>
        <family val="2"/>
      </rPr>
      <t>ადგილი არ ქონია)</t>
    </r>
  </si>
  <si>
    <t xml:space="preserve">ინფორმაცია სსიპ საქართველოს ნოტარიუსთა პალატის მიერ მივლინებაზე გაწეული ხარჯების შესახებ 01.01.2014 მდგომარეობით  </t>
  </si>
  <si>
    <r>
      <t xml:space="preserve"> ინფორმაცია</t>
    </r>
    <r>
      <rPr>
        <u val="single"/>
        <sz val="11"/>
        <color indexed="8"/>
        <rFont val="Calibri"/>
        <family val="2"/>
      </rPr>
      <t xml:space="preserve"> სსიპ საქართველოს ნოტარიუსთა პალატის </t>
    </r>
    <r>
      <rPr>
        <b/>
        <sz val="14"/>
        <color indexed="8"/>
        <rFont val="Calibri"/>
        <family val="2"/>
      </rPr>
      <t xml:space="preserve">ის მიერ მოხმარებული საწვავის შესახებ </t>
    </r>
    <r>
      <rPr>
        <u val="single"/>
        <sz val="11"/>
        <color indexed="8"/>
        <rFont val="Calibri"/>
        <family val="2"/>
      </rPr>
      <t>01.01.2014</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</si>
  <si>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სსიპ საქართველოს ნოტარიუსთა პალატის</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</si>
  <si>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t>2013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</si>
  <si>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 xml:space="preserve">ბალანსზე რიცხული ავტომანქანების შესახებ </t>
    </r>
    <r>
      <rPr>
        <u val="single"/>
        <sz val="11"/>
        <color indexed="8"/>
        <rFont val="Calibri"/>
        <family val="2"/>
      </rPr>
      <t xml:space="preserve"> 01.01.2014 </t>
    </r>
    <r>
      <rPr>
        <b/>
        <sz val="14"/>
        <color indexed="8"/>
        <rFont val="Calibri"/>
        <family val="2"/>
      </rPr>
      <t xml:space="preserve"> მდგომარეობით</t>
    </r>
  </si>
  <si>
    <t>2012 წელი</t>
  </si>
  <si>
    <t>Kia-Picanto KNABE511ACT261264</t>
  </si>
  <si>
    <r>
      <t xml:space="preserve"> ინფორმაცია </t>
    </r>
    <r>
      <rPr>
        <u val="single"/>
        <sz val="11"/>
        <color indexed="8"/>
        <rFont val="Calibri"/>
        <family val="2"/>
      </rPr>
      <t>სსიპ საქართველოს ნოტარიუსთა პალატ</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</si>
  <si>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t xml:space="preserve">  HYUNDAI iX35</t>
  </si>
  <si>
    <t>შესავსებია</t>
  </si>
  <si>
    <r>
      <t xml:space="preserve">ის 20-- წლის დამტკიცებული და დაზუსტებული ბიუჯეტი და მისი შესრულება </t>
    </r>
    <r>
      <rPr>
        <u val="single"/>
        <sz val="11"/>
        <color indexed="10"/>
        <rFont val="Calibri"/>
        <family val="2"/>
      </rPr>
      <t xml:space="preserve"> (რიცხვი, თვე, წელი)</t>
    </r>
    <r>
      <rPr>
        <b/>
        <sz val="14"/>
        <color indexed="10"/>
        <rFont val="Calibri"/>
        <family val="2"/>
      </rPr>
      <t xml:space="preserve"> მდგომარეობით</t>
    </r>
  </si>
  <si>
    <t>FXF 828</t>
  </si>
  <si>
    <t>FXF 212</t>
  </si>
  <si>
    <t>სსიპ საქართველოს ნოტარიუსთა პალატის ადმინისტრაციული შენობა</t>
  </si>
  <si>
    <r>
      <t>სსიპ საქართველოს ნოტარიუსთა პალატ</t>
    </r>
    <r>
      <rPr>
        <b/>
        <sz val="14"/>
        <color indexed="8"/>
        <rFont val="Sylfaen"/>
        <family val="1"/>
      </rPr>
      <t xml:space="preserve">ის 2014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color indexed="8"/>
        <rFont val="Sylfaen"/>
        <family val="1"/>
      </rPr>
      <t xml:space="preserve">2014 წლის 01 იანვრიდან 2014 წლის 01 აპრილამდე </t>
    </r>
    <r>
      <rPr>
        <b/>
        <sz val="14"/>
        <color indexed="8"/>
        <rFont val="Sylfaen"/>
        <family val="1"/>
      </rPr>
      <t xml:space="preserve"> მდგომარეობით</t>
    </r>
  </si>
  <si>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 მიერ  შრომის ანაზღაურებაზე გაწეული ხარჯების შესახებ </t>
    </r>
    <r>
      <rPr>
        <sz val="11"/>
        <color indexed="8"/>
        <rFont val="Calibri"/>
        <family val="2"/>
      </rPr>
      <t>01.04.2014</t>
    </r>
    <r>
      <rPr>
        <b/>
        <sz val="14"/>
        <color indexed="8"/>
        <rFont val="Calibri"/>
        <family val="2"/>
      </rPr>
      <t xml:space="preserve"> მდგომარეობით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</si>
</sst>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94">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b/>
      <i/>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sz val="14"/>
      <color indexed="8"/>
      <name val="Sylfaen"/>
      <family val="1"/>
    </font>
    <font>
      <u val="single"/>
      <sz val="11"/>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sz val="14"/>
      <color indexed="10"/>
      <name val="Calibri"/>
      <family val="2"/>
    </font>
    <font>
      <u val="single"/>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b/>
      <i/>
      <sz val="10"/>
      <color indexed="8"/>
      <name val="Sylfaen"/>
      <family val="1"/>
    </font>
    <font>
      <i/>
      <sz val="10"/>
      <color indexed="8"/>
      <name val="Sylfaen"/>
      <family val="1"/>
    </font>
    <font>
      <b/>
      <sz val="10"/>
      <color indexed="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14"/>
      <color theme="1"/>
      <name val="Calibri"/>
      <family val="2"/>
    </font>
    <font>
      <sz val="11"/>
      <color theme="1"/>
      <name val="არიალ"/>
      <family val="0"/>
    </font>
    <font>
      <b/>
      <sz val="11"/>
      <color theme="1"/>
      <name val="არიალ"/>
      <family val="0"/>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b/>
      <sz val="14"/>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3">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9" fillId="0" borderId="14"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3" fillId="0" borderId="0" xfId="0" applyFont="1" applyFill="1" applyAlignment="1" applyProtection="1">
      <alignment/>
      <protection/>
    </xf>
    <xf numFmtId="0" fontId="74" fillId="33" borderId="0" xfId="0" applyFont="1" applyFill="1" applyAlignment="1" applyProtection="1">
      <alignment/>
      <protection/>
    </xf>
    <xf numFmtId="0" fontId="73" fillId="33" borderId="0" xfId="0" applyFont="1" applyFill="1" applyAlignment="1" applyProtection="1">
      <alignment/>
      <protection/>
    </xf>
    <xf numFmtId="0" fontId="75" fillId="0" borderId="0" xfId="0" applyFont="1" applyFill="1" applyAlignment="1" applyProtection="1">
      <alignment/>
      <protection/>
    </xf>
    <xf numFmtId="0" fontId="76" fillId="0" borderId="0" xfId="0" applyFont="1" applyFill="1" applyAlignment="1" applyProtection="1">
      <alignment/>
      <protection/>
    </xf>
    <xf numFmtId="0" fontId="73" fillId="0" borderId="14"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4" fontId="73" fillId="0" borderId="11" xfId="0" applyNumberFormat="1" applyFont="1" applyBorder="1" applyAlignment="1">
      <alignment horizontal="center" vertical="center" wrapText="1"/>
    </xf>
    <xf numFmtId="0" fontId="74" fillId="33" borderId="10" xfId="0" applyNumberFormat="1" applyFont="1" applyFill="1" applyBorder="1" applyAlignment="1">
      <alignment horizontal="center" vertical="center" wrapText="1"/>
    </xf>
    <xf numFmtId="4" fontId="74" fillId="33" borderId="12" xfId="0" applyNumberFormat="1" applyFont="1" applyFill="1" applyBorder="1" applyAlignment="1">
      <alignment horizontal="center" vertical="center" wrapText="1"/>
    </xf>
    <xf numFmtId="4" fontId="74" fillId="33" borderId="13" xfId="0" applyNumberFormat="1" applyFont="1" applyFill="1" applyBorder="1" applyAlignment="1">
      <alignment horizontal="center" vertical="center" wrapText="1"/>
    </xf>
    <xf numFmtId="0" fontId="73"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0" fillId="0" borderId="0" xfId="0" applyAlignment="1">
      <alignment wrapText="1"/>
    </xf>
    <xf numFmtId="0" fontId="71" fillId="33" borderId="16"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77" fillId="0" borderId="10" xfId="42" applyNumberFormat="1" applyFont="1" applyBorder="1" applyAlignment="1">
      <alignment horizontal="center" wrapText="1"/>
    </xf>
    <xf numFmtId="179" fontId="77" fillId="0" borderId="11" xfId="42" applyNumberFormat="1" applyFont="1" applyBorder="1" applyAlignment="1">
      <alignment horizontal="center" wrapText="1"/>
    </xf>
    <xf numFmtId="0" fontId="71" fillId="33" borderId="15" xfId="0" applyFont="1" applyFill="1" applyBorder="1" applyAlignment="1">
      <alignment horizontal="center" wrapText="1"/>
    </xf>
    <xf numFmtId="179" fontId="78" fillId="33" borderId="12" xfId="42" applyNumberFormat="1" applyFont="1" applyFill="1" applyBorder="1" applyAlignment="1">
      <alignment horizontal="center" wrapText="1"/>
    </xf>
    <xf numFmtId="0" fontId="71" fillId="33" borderId="0" xfId="0" applyFont="1" applyFill="1" applyAlignment="1">
      <alignment wrapText="1"/>
    </xf>
    <xf numFmtId="0" fontId="73" fillId="0" borderId="0" xfId="0" applyFont="1" applyFill="1" applyAlignment="1">
      <alignment/>
    </xf>
    <xf numFmtId="0" fontId="73" fillId="33" borderId="0" xfId="0" applyFont="1" applyFill="1" applyAlignment="1">
      <alignment/>
    </xf>
    <xf numFmtId="0" fontId="73" fillId="0" borderId="14" xfId="0" applyFont="1" applyFill="1" applyBorder="1" applyAlignment="1">
      <alignment horizontal="center"/>
    </xf>
    <xf numFmtId="0" fontId="73" fillId="0" borderId="10" xfId="0" applyFont="1" applyFill="1" applyBorder="1" applyAlignment="1">
      <alignment vertical="center" wrapText="1"/>
    </xf>
    <xf numFmtId="0" fontId="73" fillId="0" borderId="10" xfId="0" applyFont="1" applyFill="1" applyBorder="1" applyAlignment="1">
      <alignment horizontal="center" vertical="center" wrapText="1"/>
    </xf>
    <xf numFmtId="179" fontId="73" fillId="0" borderId="10" xfId="42" applyNumberFormat="1" applyFont="1" applyFill="1" applyBorder="1" applyAlignment="1">
      <alignment horizontal="center" vertical="center" wrapText="1"/>
    </xf>
    <xf numFmtId="179" fontId="79" fillId="0" borderId="11" xfId="42" applyNumberFormat="1" applyFont="1" applyFill="1" applyBorder="1" applyAlignment="1">
      <alignment horizontal="center" vertical="center" wrapText="1"/>
    </xf>
    <xf numFmtId="0" fontId="73" fillId="0" borderId="14" xfId="0" applyFont="1" applyFill="1" applyBorder="1" applyAlignment="1">
      <alignment/>
    </xf>
    <xf numFmtId="0" fontId="73" fillId="0" borderId="10" xfId="0" applyFont="1" applyFill="1" applyBorder="1" applyAlignment="1">
      <alignment/>
    </xf>
    <xf numFmtId="0" fontId="73" fillId="0" borderId="10" xfId="0" applyFont="1" applyFill="1" applyBorder="1" applyAlignment="1">
      <alignment horizontal="center" vertical="center"/>
    </xf>
    <xf numFmtId="179" fontId="73" fillId="0" borderId="10" xfId="42" applyNumberFormat="1" applyFont="1" applyFill="1" applyBorder="1" applyAlignment="1">
      <alignment horizontal="center" vertical="center"/>
    </xf>
    <xf numFmtId="0" fontId="73" fillId="0" borderId="11" xfId="0" applyFont="1" applyFill="1" applyBorder="1" applyAlignment="1">
      <alignment horizontal="center" vertical="center"/>
    </xf>
    <xf numFmtId="0" fontId="74" fillId="33" borderId="15" xfId="0" applyFont="1" applyFill="1" applyBorder="1" applyAlignment="1">
      <alignment/>
    </xf>
    <xf numFmtId="179" fontId="74" fillId="33" borderId="12" xfId="42" applyNumberFormat="1" applyFont="1" applyFill="1" applyBorder="1" applyAlignment="1">
      <alignment horizontal="center" vertical="center"/>
    </xf>
    <xf numFmtId="179" fontId="74" fillId="33" borderId="13" xfId="42" applyNumberFormat="1" applyFont="1" applyFill="1" applyBorder="1" applyAlignment="1">
      <alignment horizontal="center" vertical="center"/>
    </xf>
    <xf numFmtId="0" fontId="74" fillId="33" borderId="0" xfId="0" applyFont="1" applyFill="1" applyAlignment="1">
      <alignment/>
    </xf>
    <xf numFmtId="0" fontId="73" fillId="0" borderId="0" xfId="0" applyFont="1" applyFill="1" applyAlignment="1">
      <alignment horizontal="center" vertical="center"/>
    </xf>
    <xf numFmtId="179" fontId="73" fillId="0" borderId="0" xfId="42" applyNumberFormat="1" applyFont="1" applyFill="1" applyAlignment="1">
      <alignment horizontal="center" vertical="center"/>
    </xf>
    <xf numFmtId="0" fontId="73" fillId="0" borderId="10" xfId="0" applyFont="1" applyBorder="1" applyAlignment="1">
      <alignment wrapText="1"/>
    </xf>
    <xf numFmtId="0" fontId="73" fillId="0" borderId="0" xfId="0" applyFont="1" applyAlignment="1">
      <alignment wrapText="1"/>
    </xf>
    <xf numFmtId="0" fontId="9" fillId="0" borderId="0" xfId="0" applyFont="1" applyFill="1" applyBorder="1" applyAlignment="1" applyProtection="1">
      <alignment vertical="center" wrapText="1"/>
      <protection/>
    </xf>
    <xf numFmtId="0" fontId="73" fillId="0" borderId="14" xfId="0" applyFont="1" applyBorder="1" applyAlignment="1">
      <alignment wrapText="1"/>
    </xf>
    <xf numFmtId="0" fontId="73" fillId="0" borderId="11" xfId="0" applyFont="1" applyBorder="1" applyAlignment="1">
      <alignment wrapText="1"/>
    </xf>
    <xf numFmtId="0" fontId="73" fillId="0" borderId="15" xfId="0" applyFont="1" applyBorder="1" applyAlignment="1">
      <alignment wrapText="1"/>
    </xf>
    <xf numFmtId="0" fontId="73" fillId="0" borderId="12" xfId="0" applyFont="1" applyBorder="1" applyAlignment="1">
      <alignment wrapText="1"/>
    </xf>
    <xf numFmtId="0" fontId="73" fillId="0" borderId="13" xfId="0" applyFont="1" applyBorder="1" applyAlignment="1">
      <alignment wrapText="1"/>
    </xf>
    <xf numFmtId="0" fontId="73" fillId="0" borderId="10" xfId="0" applyFont="1" applyBorder="1" applyAlignment="1">
      <alignment horizontal="left" vertical="center" wrapText="1"/>
    </xf>
    <xf numFmtId="0" fontId="74" fillId="33" borderId="0" xfId="0" applyFont="1" applyFill="1" applyAlignment="1">
      <alignment wrapText="1"/>
    </xf>
    <xf numFmtId="0" fontId="73" fillId="33" borderId="0" xfId="0" applyFont="1" applyFill="1" applyAlignment="1">
      <alignment wrapText="1"/>
    </xf>
    <xf numFmtId="0" fontId="73" fillId="0" borderId="14" xfId="0" applyFont="1" applyBorder="1" applyAlignment="1">
      <alignment horizontal="left" vertical="center" wrapText="1"/>
    </xf>
    <xf numFmtId="0" fontId="74" fillId="33" borderId="15" xfId="0" applyFont="1" applyFill="1" applyBorder="1" applyAlignment="1">
      <alignment horizontal="left" vertical="center" wrapText="1" indent="2"/>
    </xf>
    <xf numFmtId="0" fontId="74" fillId="33" borderId="12" xfId="0" applyFont="1" applyFill="1" applyBorder="1" applyAlignment="1">
      <alignment wrapText="1"/>
    </xf>
    <xf numFmtId="0" fontId="74" fillId="33" borderId="13" xfId="0" applyFont="1" applyFill="1" applyBorder="1" applyAlignment="1">
      <alignment wrapText="1"/>
    </xf>
    <xf numFmtId="0" fontId="10" fillId="0" borderId="0" xfId="0" applyFont="1" applyFill="1" applyBorder="1" applyAlignment="1" applyProtection="1">
      <alignment vertical="center" wrapText="1"/>
      <protection/>
    </xf>
    <xf numFmtId="0" fontId="73" fillId="0" borderId="0" xfId="0" applyFont="1" applyAlignment="1">
      <alignment/>
    </xf>
    <xf numFmtId="0" fontId="18" fillId="35" borderId="10" xfId="0" applyFont="1" applyFill="1" applyBorder="1" applyAlignment="1">
      <alignment horizontal="left" vertical="center"/>
    </xf>
    <xf numFmtId="0" fontId="73" fillId="35" borderId="0" xfId="0" applyFont="1" applyFill="1" applyAlignment="1">
      <alignment/>
    </xf>
    <xf numFmtId="0" fontId="73" fillId="0" borderId="0" xfId="0" applyFont="1" applyFill="1" applyAlignment="1">
      <alignment/>
    </xf>
    <xf numFmtId="0" fontId="74" fillId="33" borderId="0" xfId="0" applyFont="1" applyFill="1" applyAlignment="1">
      <alignment horizontal="center" vertical="center"/>
    </xf>
    <xf numFmtId="0" fontId="50"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73" fillId="33" borderId="0" xfId="0" applyFont="1" applyFill="1" applyAlignment="1">
      <alignment horizontal="center" vertical="center"/>
    </xf>
    <xf numFmtId="0" fontId="73" fillId="33" borderId="0" xfId="0" applyFont="1" applyFill="1" applyAlignment="1">
      <alignment horizontal="center"/>
    </xf>
    <xf numFmtId="0" fontId="8" fillId="33" borderId="17" xfId="0" applyFont="1" applyFill="1" applyBorder="1" applyAlignment="1">
      <alignment horizontal="center" vertical="center" wrapText="1"/>
    </xf>
    <xf numFmtId="172" fontId="8" fillId="33" borderId="16" xfId="42" applyNumberFormat="1" applyFont="1" applyFill="1" applyBorder="1" applyAlignment="1">
      <alignment horizontal="center" vertical="center" wrapText="1"/>
    </xf>
    <xf numFmtId="0" fontId="80" fillId="0" borderId="0" xfId="0" applyFont="1" applyFill="1" applyBorder="1" applyAlignment="1">
      <alignment/>
    </xf>
    <xf numFmtId="0" fontId="81" fillId="0" borderId="10" xfId="0" applyFont="1" applyFill="1" applyBorder="1" applyAlignment="1">
      <alignment horizontal="center" vertical="center" wrapText="1"/>
    </xf>
    <xf numFmtId="0" fontId="8" fillId="0" borderId="10" xfId="55" applyFont="1" applyFill="1" applyBorder="1" applyAlignment="1" applyProtection="1">
      <alignment horizontal="center" vertical="center" wrapText="1"/>
      <protection/>
    </xf>
    <xf numFmtId="0" fontId="8" fillId="0" borderId="10" xfId="55" applyFont="1" applyFill="1" applyBorder="1" applyAlignment="1" applyProtection="1">
      <alignment vertical="center" wrapText="1"/>
      <protection/>
    </xf>
    <xf numFmtId="0" fontId="80" fillId="0" borderId="10" xfId="0" applyFont="1" applyFill="1" applyBorder="1" applyAlignment="1">
      <alignment/>
    </xf>
    <xf numFmtId="0" fontId="82" fillId="0" borderId="10" xfId="0" applyFont="1" applyFill="1" applyBorder="1" applyAlignment="1">
      <alignment/>
    </xf>
    <xf numFmtId="0" fontId="82" fillId="0" borderId="11" xfId="0" applyFont="1" applyFill="1" applyBorder="1" applyAlignment="1">
      <alignment/>
    </xf>
    <xf numFmtId="0" fontId="82" fillId="0" borderId="0" xfId="0" applyFont="1" applyFill="1" applyBorder="1" applyAlignment="1">
      <alignment/>
    </xf>
    <xf numFmtId="0" fontId="82" fillId="0" borderId="14" xfId="55" applyFont="1" applyFill="1" applyBorder="1" applyAlignment="1" applyProtection="1">
      <alignment horizontal="left" vertical="center" wrapText="1" indent="1"/>
      <protection/>
    </xf>
    <xf numFmtId="185" fontId="8" fillId="0" borderId="10" xfId="42" applyNumberFormat="1" applyFont="1" applyFill="1" applyBorder="1" applyAlignment="1" applyProtection="1">
      <alignment horizontal="right" vertical="center" wrapText="1"/>
      <protection/>
    </xf>
    <xf numFmtId="0" fontId="80" fillId="0" borderId="14" xfId="55" applyFont="1" applyFill="1" applyBorder="1" applyAlignment="1" applyProtection="1">
      <alignment horizontal="left" vertical="center" indent="3"/>
      <protection/>
    </xf>
    <xf numFmtId="179" fontId="21" fillId="0" borderId="10" xfId="42" applyNumberFormat="1" applyFont="1" applyFill="1" applyBorder="1" applyAlignment="1" applyProtection="1">
      <alignment horizontal="right" vertical="center" wrapText="1"/>
      <protection/>
    </xf>
    <xf numFmtId="0" fontId="80" fillId="0" borderId="11" xfId="0" applyFont="1" applyFill="1" applyBorder="1" applyAlignment="1">
      <alignment/>
    </xf>
    <xf numFmtId="0" fontId="80" fillId="0" borderId="14" xfId="55" applyFont="1" applyFill="1" applyBorder="1" applyAlignment="1" applyProtection="1">
      <alignment horizontal="left" vertical="center" wrapText="1" indent="3"/>
      <protection/>
    </xf>
    <xf numFmtId="185" fontId="21" fillId="0" borderId="10" xfId="42" applyNumberFormat="1" applyFont="1" applyFill="1" applyBorder="1" applyAlignment="1" applyProtection="1">
      <alignment horizontal="right" vertical="center" wrapText="1"/>
      <protection/>
    </xf>
    <xf numFmtId="0" fontId="83" fillId="0" borderId="14" xfId="55" applyFont="1" applyFill="1" applyBorder="1" applyAlignment="1" applyProtection="1">
      <alignment horizontal="left" vertical="center" wrapText="1" indent="3"/>
      <protection/>
    </xf>
    <xf numFmtId="179" fontId="8" fillId="0" borderId="10" xfId="42" applyNumberFormat="1" applyFont="1" applyFill="1" applyBorder="1" applyAlignment="1" applyProtection="1">
      <alignment horizontal="right" vertical="center" wrapText="1"/>
      <protection/>
    </xf>
    <xf numFmtId="0" fontId="84" fillId="0" borderId="14" xfId="55" applyFont="1" applyFill="1" applyBorder="1" applyAlignment="1" applyProtection="1">
      <alignment horizontal="left" vertical="center" wrapText="1" indent="5"/>
      <protection/>
    </xf>
    <xf numFmtId="179" fontId="85" fillId="0" borderId="10" xfId="42" applyNumberFormat="1" applyFont="1" applyFill="1" applyBorder="1" applyAlignment="1">
      <alignment horizontal="right"/>
    </xf>
    <xf numFmtId="179" fontId="81" fillId="0" borderId="10" xfId="42" applyNumberFormat="1" applyFont="1" applyFill="1" applyBorder="1" applyAlignment="1">
      <alignment horizontal="right"/>
    </xf>
    <xf numFmtId="171" fontId="82" fillId="0" borderId="10" xfId="0" applyNumberFormat="1" applyFont="1" applyFill="1" applyBorder="1" applyAlignment="1">
      <alignment/>
    </xf>
    <xf numFmtId="0" fontId="8" fillId="0" borderId="14" xfId="55" applyFont="1" applyFill="1" applyBorder="1" applyAlignment="1" applyProtection="1">
      <alignment horizontal="left" vertical="center" wrapText="1" indent="1"/>
      <protection/>
    </xf>
    <xf numFmtId="0" fontId="8" fillId="0" borderId="14" xfId="55" applyFont="1" applyFill="1" applyBorder="1" applyAlignment="1" applyProtection="1">
      <alignment horizontal="left" vertical="center" wrapText="1" indent="3"/>
      <protection/>
    </xf>
    <xf numFmtId="0" fontId="21" fillId="0" borderId="14" xfId="55" applyFont="1" applyFill="1" applyBorder="1" applyAlignment="1" applyProtection="1">
      <alignment horizontal="left" vertical="center" wrapText="1" indent="4"/>
      <protection/>
    </xf>
    <xf numFmtId="186" fontId="80" fillId="0" borderId="10" xfId="0" applyNumberFormat="1" applyFont="1" applyFill="1" applyBorder="1" applyAlignment="1">
      <alignment/>
    </xf>
    <xf numFmtId="171" fontId="80" fillId="0" borderId="10" xfId="0" applyNumberFormat="1" applyFont="1" applyFill="1" applyBorder="1" applyAlignment="1">
      <alignment/>
    </xf>
    <xf numFmtId="171" fontId="80" fillId="0" borderId="10" xfId="0" applyNumberFormat="1" applyFont="1" applyFill="1" applyBorder="1" applyAlignment="1">
      <alignment horizontal="center" vertical="center"/>
    </xf>
    <xf numFmtId="43" fontId="80" fillId="0" borderId="10" xfId="42" applyNumberFormat="1" applyFont="1" applyFill="1" applyBorder="1" applyAlignment="1">
      <alignment horizontal="center" vertical="center"/>
    </xf>
    <xf numFmtId="179" fontId="80" fillId="0" borderId="10" xfId="0" applyNumberFormat="1" applyFont="1" applyFill="1" applyBorder="1" applyAlignment="1">
      <alignment/>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2" fillId="33" borderId="14" xfId="55" applyFont="1" applyFill="1" applyBorder="1" applyAlignment="1" applyProtection="1">
      <alignment horizontal="left" vertical="center" wrapText="1"/>
      <protection/>
    </xf>
    <xf numFmtId="179" fontId="8" fillId="36" borderId="10" xfId="42" applyNumberFormat="1" applyFont="1" applyFill="1" applyBorder="1" applyAlignment="1" applyProtection="1">
      <alignment horizontal="right" vertical="center" wrapText="1"/>
      <protection/>
    </xf>
    <xf numFmtId="0" fontId="82" fillId="33" borderId="10" xfId="0" applyFont="1" applyFill="1" applyBorder="1" applyAlignment="1">
      <alignment/>
    </xf>
    <xf numFmtId="0" fontId="82" fillId="33" borderId="11" xfId="0" applyFont="1" applyFill="1" applyBorder="1" applyAlignment="1">
      <alignment/>
    </xf>
    <xf numFmtId="0" fontId="82" fillId="33" borderId="0" xfId="0" applyFont="1" applyFill="1" applyBorder="1" applyAlignment="1">
      <alignment/>
    </xf>
    <xf numFmtId="0" fontId="8" fillId="36" borderId="15" xfId="55" applyFont="1" applyFill="1" applyBorder="1" applyAlignment="1" applyProtection="1">
      <alignment horizontal="left" vertical="center" wrapText="1"/>
      <protection/>
    </xf>
    <xf numFmtId="173" fontId="8" fillId="36" borderId="12" xfId="42" applyNumberFormat="1" applyFont="1" applyFill="1" applyBorder="1" applyAlignment="1" applyProtection="1">
      <alignment horizontal="right" vertical="center" wrapText="1"/>
      <protection/>
    </xf>
    <xf numFmtId="0" fontId="82" fillId="33" borderId="12" xfId="0" applyFont="1" applyFill="1" applyBorder="1" applyAlignment="1">
      <alignment/>
    </xf>
    <xf numFmtId="0" fontId="82" fillId="33" borderId="13" xfId="0" applyFont="1" applyFill="1" applyBorder="1" applyAlignment="1">
      <alignment/>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7"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8" xfId="42" applyNumberFormat="1" applyFont="1" applyFill="1" applyBorder="1" applyAlignment="1">
      <alignment horizontal="center" vertical="center" wrapText="1"/>
    </xf>
    <xf numFmtId="0" fontId="86" fillId="0" borderId="0" xfId="0" applyFont="1" applyFill="1" applyAlignment="1" applyProtection="1">
      <alignment/>
      <protection/>
    </xf>
    <xf numFmtId="0" fontId="86" fillId="0" borderId="0" xfId="0" applyFont="1" applyAlignment="1">
      <alignment wrapText="1"/>
    </xf>
    <xf numFmtId="0" fontId="74" fillId="33" borderId="19" xfId="0" applyFont="1" applyFill="1" applyBorder="1" applyAlignment="1">
      <alignment horizontal="center" vertical="center" wrapText="1"/>
    </xf>
    <xf numFmtId="0" fontId="73" fillId="0" borderId="20" xfId="0" applyFont="1" applyBorder="1" applyAlignment="1">
      <alignment wrapText="1"/>
    </xf>
    <xf numFmtId="0" fontId="73" fillId="0" borderId="21" xfId="0" applyFont="1" applyBorder="1" applyAlignment="1">
      <alignment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17" fillId="35" borderId="14" xfId="0" applyFont="1" applyFill="1" applyBorder="1" applyAlignment="1">
      <alignment horizontal="center" vertical="center"/>
    </xf>
    <xf numFmtId="0" fontId="18" fillId="35" borderId="11" xfId="0" applyFont="1" applyFill="1" applyBorder="1" applyAlignment="1">
      <alignment horizontal="center" vertical="center"/>
    </xf>
    <xf numFmtId="0" fontId="17" fillId="35" borderId="15" xfId="0" applyFont="1" applyFill="1" applyBorder="1" applyAlignment="1">
      <alignment horizontal="center" vertical="center"/>
    </xf>
    <xf numFmtId="0" fontId="18" fillId="35" borderId="12" xfId="0" applyFont="1" applyFill="1" applyBorder="1" applyAlignment="1">
      <alignment horizontal="left" vertical="center"/>
    </xf>
    <xf numFmtId="0" fontId="18" fillId="35" borderId="13" xfId="0" applyFont="1" applyFill="1" applyBorder="1" applyAlignment="1">
      <alignment horizontal="center" vertical="center"/>
    </xf>
    <xf numFmtId="0" fontId="87" fillId="33" borderId="10"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87" fillId="33" borderId="11" xfId="0" applyFont="1" applyFill="1" applyBorder="1" applyAlignment="1">
      <alignment horizontal="center" vertical="center" wrapText="1"/>
    </xf>
    <xf numFmtId="0" fontId="74" fillId="33" borderId="12" xfId="0" applyFont="1" applyFill="1" applyBorder="1" applyAlignment="1">
      <alignment horizontal="left" vertical="center" wrapText="1" indent="2"/>
    </xf>
    <xf numFmtId="0" fontId="73" fillId="0" borderId="22" xfId="0" applyFont="1" applyBorder="1" applyAlignment="1">
      <alignment horizontal="left" vertical="center" wrapText="1"/>
    </xf>
    <xf numFmtId="0" fontId="74" fillId="33" borderId="23" xfId="0" applyFont="1" applyFill="1" applyBorder="1" applyAlignment="1">
      <alignment horizontal="left" vertical="center" wrapText="1" indent="2"/>
    </xf>
    <xf numFmtId="0" fontId="87" fillId="33" borderId="14" xfId="0" applyFont="1" applyFill="1" applyBorder="1" applyAlignment="1">
      <alignment horizontal="center" vertical="center" wrapText="1"/>
    </xf>
    <xf numFmtId="0" fontId="74" fillId="33" borderId="15" xfId="0" applyFont="1" applyFill="1" applyBorder="1" applyAlignment="1">
      <alignment wrapText="1"/>
    </xf>
    <xf numFmtId="0" fontId="73" fillId="33" borderId="24" xfId="0" applyFont="1" applyFill="1" applyBorder="1" applyAlignment="1">
      <alignment horizontal="left" vertical="center" wrapText="1"/>
    </xf>
    <xf numFmtId="0" fontId="74" fillId="33" borderId="25" xfId="0" applyFont="1" applyFill="1" applyBorder="1" applyAlignment="1">
      <alignment horizontal="center" vertical="center"/>
    </xf>
    <xf numFmtId="0" fontId="20" fillId="35" borderId="14" xfId="0" applyFont="1" applyFill="1" applyBorder="1" applyAlignment="1">
      <alignment horizontal="center" vertical="center"/>
    </xf>
    <xf numFmtId="0" fontId="18" fillId="35" borderId="10" xfId="0" applyFont="1" applyFill="1" applyBorder="1" applyAlignment="1">
      <alignment horizontal="center" vertical="center"/>
    </xf>
    <xf numFmtId="0" fontId="88" fillId="0" borderId="14" xfId="0" applyFont="1" applyBorder="1" applyAlignment="1">
      <alignment wrapText="1"/>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29" fillId="0" borderId="0" xfId="0" applyFont="1" applyFill="1" applyBorder="1" applyAlignment="1" applyProtection="1">
      <alignment horizontal="right" vertical="center"/>
      <protection/>
    </xf>
    <xf numFmtId="0" fontId="86" fillId="0" borderId="0" xfId="0" applyFont="1" applyFill="1" applyAlignment="1" applyProtection="1">
      <alignment horizontal="right"/>
      <protection/>
    </xf>
    <xf numFmtId="0" fontId="74" fillId="0" borderId="26" xfId="0" applyFont="1" applyFill="1" applyBorder="1" applyAlignment="1" applyProtection="1">
      <alignment horizontal="left" vertical="center"/>
      <protection/>
    </xf>
    <xf numFmtId="0" fontId="74" fillId="33" borderId="17" xfId="0" applyNumberFormat="1"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0" fontId="74" fillId="33" borderId="18"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0" fontId="9" fillId="0" borderId="0" xfId="0" applyFont="1" applyFill="1" applyAlignment="1" applyProtection="1">
      <alignment horizontal="left" vertical="center"/>
      <protection/>
    </xf>
    <xf numFmtId="0" fontId="73" fillId="0" borderId="0" xfId="0" applyFont="1" applyFill="1" applyAlignment="1" applyProtection="1">
      <alignment horizontal="left" vertical="center"/>
      <protection/>
    </xf>
    <xf numFmtId="0" fontId="74" fillId="33" borderId="15" xfId="0" applyNumberFormat="1" applyFont="1" applyFill="1" applyBorder="1" applyAlignment="1">
      <alignment horizontal="center" vertical="center" wrapText="1"/>
    </xf>
    <xf numFmtId="0" fontId="74" fillId="33" borderId="12" xfId="0" applyNumberFormat="1" applyFont="1" applyFill="1" applyBorder="1" applyAlignment="1">
      <alignment horizontal="center" vertical="center" wrapText="1"/>
    </xf>
    <xf numFmtId="0" fontId="9" fillId="0" borderId="0" xfId="0" applyNumberFormat="1" applyFont="1" applyBorder="1" applyAlignment="1">
      <alignment horizontal="justify" vertical="center" wrapText="1"/>
    </xf>
    <xf numFmtId="0" fontId="73" fillId="0" borderId="0" xfId="0" applyNumberFormat="1" applyFont="1" applyBorder="1" applyAlignment="1">
      <alignment horizontal="justify" vertical="center" wrapText="1"/>
    </xf>
    <xf numFmtId="0" fontId="89" fillId="0" borderId="0" xfId="0" applyFont="1" applyBorder="1" applyAlignment="1">
      <alignment horizontal="center" vertical="center" wrapText="1"/>
    </xf>
    <xf numFmtId="0" fontId="74" fillId="33" borderId="16" xfId="0" applyNumberFormat="1" applyFont="1" applyFill="1" applyBorder="1" applyAlignment="1">
      <alignment horizontal="center" vertical="center" wrapText="1"/>
    </xf>
    <xf numFmtId="0" fontId="74" fillId="33" borderId="14" xfId="0" applyNumberFormat="1"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87" fillId="0" borderId="0" xfId="0" applyFont="1" applyBorder="1" applyAlignment="1">
      <alignment horizontal="right" vertical="top" wrapText="1"/>
    </xf>
    <xf numFmtId="0" fontId="86" fillId="0" borderId="0" xfId="0" applyFont="1" applyAlignment="1">
      <alignment horizontal="right" wrapText="1"/>
    </xf>
    <xf numFmtId="0" fontId="73" fillId="0" borderId="26" xfId="0" applyFont="1" applyBorder="1" applyAlignment="1">
      <alignment horizontal="left" vertical="center" wrapText="1"/>
    </xf>
    <xf numFmtId="0" fontId="11" fillId="0" borderId="0" xfId="0" applyFont="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9" fillId="0" borderId="0" xfId="0" applyFont="1" applyBorder="1" applyAlignment="1">
      <alignment horizontal="justify" vertical="center" wrapText="1"/>
    </xf>
    <xf numFmtId="0" fontId="73" fillId="0" borderId="0" xfId="0" applyFont="1" applyBorder="1" applyAlignment="1">
      <alignment horizontal="justify" vertical="center" wrapText="1"/>
    </xf>
    <xf numFmtId="0" fontId="29" fillId="0" borderId="0" xfId="0" applyFont="1" applyBorder="1" applyAlignment="1">
      <alignment horizontal="right" vertical="center" wrapText="1"/>
    </xf>
    <xf numFmtId="0" fontId="0" fillId="0" borderId="0" xfId="0"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7" fillId="0" borderId="27" xfId="0" applyFont="1" applyBorder="1" applyAlignment="1">
      <alignment horizontal="right"/>
    </xf>
    <xf numFmtId="0" fontId="90" fillId="0" borderId="0" xfId="0" applyFont="1" applyAlignment="1">
      <alignment horizontal="center" vertical="center" wrapText="1"/>
    </xf>
    <xf numFmtId="0" fontId="90" fillId="0" borderId="0" xfId="0" applyFont="1" applyAlignment="1">
      <alignment horizontal="center" vertical="center" wrapText="1"/>
    </xf>
    <xf numFmtId="0" fontId="0" fillId="0" borderId="26" xfId="0" applyBorder="1" applyAlignment="1">
      <alignment horizontal="left" vertical="center" wrapText="1"/>
    </xf>
    <xf numFmtId="0" fontId="80" fillId="0" borderId="17" xfId="0" applyFont="1" applyFill="1" applyBorder="1" applyAlignment="1">
      <alignment horizontal="center"/>
    </xf>
    <xf numFmtId="0" fontId="80" fillId="0" borderId="10" xfId="0" applyFont="1" applyFill="1" applyBorder="1" applyAlignment="1">
      <alignment horizontal="center"/>
    </xf>
    <xf numFmtId="0" fontId="80" fillId="0" borderId="12" xfId="0" applyFont="1" applyFill="1" applyBorder="1" applyAlignment="1">
      <alignment horizontal="center"/>
    </xf>
    <xf numFmtId="0" fontId="81" fillId="0" borderId="17" xfId="0" applyFont="1" applyFill="1" applyBorder="1" applyAlignment="1">
      <alignment horizontal="center"/>
    </xf>
    <xf numFmtId="0" fontId="8" fillId="0" borderId="17" xfId="0" applyFont="1" applyFill="1" applyBorder="1" applyAlignment="1">
      <alignment horizontal="center" vertical="center" wrapText="1"/>
    </xf>
    <xf numFmtId="0" fontId="8" fillId="0" borderId="16" xfId="55" applyFont="1" applyFill="1" applyBorder="1" applyAlignment="1" applyProtection="1">
      <alignment horizontal="center" vertical="center" wrapText="1"/>
      <protection/>
    </xf>
    <xf numFmtId="0" fontId="8" fillId="0" borderId="14" xfId="55" applyFont="1" applyFill="1" applyBorder="1" applyAlignment="1" applyProtection="1">
      <alignment horizontal="center" vertical="center" wrapText="1"/>
      <protection/>
    </xf>
    <xf numFmtId="0" fontId="27" fillId="0" borderId="26" xfId="0" applyFont="1" applyFill="1" applyBorder="1" applyAlignment="1">
      <alignment horizontal="left" vertical="center"/>
    </xf>
    <xf numFmtId="0" fontId="80" fillId="0" borderId="26" xfId="0" applyFont="1" applyFill="1" applyBorder="1" applyAlignment="1">
      <alignment horizontal="left" vertical="center"/>
    </xf>
    <xf numFmtId="0" fontId="27" fillId="0" borderId="0" xfId="0" applyFont="1" applyFill="1" applyBorder="1" applyAlignment="1">
      <alignment horizontal="left" vertical="center"/>
    </xf>
    <xf numFmtId="0" fontId="80" fillId="0" borderId="0" xfId="0" applyFont="1" applyFill="1" applyBorder="1" applyAlignment="1">
      <alignment horizontal="left" vertical="center"/>
    </xf>
    <xf numFmtId="0" fontId="8" fillId="0" borderId="18"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2" fillId="0" borderId="0" xfId="0" applyFont="1" applyFill="1" applyBorder="1" applyAlignment="1">
      <alignment horizontal="right"/>
    </xf>
    <xf numFmtId="0" fontId="9" fillId="0" borderId="0" xfId="0" applyFont="1" applyBorder="1" applyAlignment="1">
      <alignment horizontal="left" vertical="center" wrapText="1"/>
    </xf>
    <xf numFmtId="0" fontId="73" fillId="0" borderId="0" xfId="0" applyFont="1" applyBorder="1" applyAlignment="1">
      <alignment horizontal="left"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4" fillId="33" borderId="22" xfId="0" applyFont="1" applyFill="1" applyBorder="1" applyAlignment="1">
      <alignment horizontal="center" vertical="center" wrapText="1"/>
    </xf>
    <xf numFmtId="0" fontId="10" fillId="0" borderId="0" xfId="0" applyFont="1" applyBorder="1" applyAlignment="1">
      <alignment horizontal="left" wrapText="1"/>
    </xf>
    <xf numFmtId="0" fontId="73" fillId="0" borderId="0" xfId="0" applyFont="1" applyBorder="1" applyAlignment="1">
      <alignment horizontal="left" wrapText="1"/>
    </xf>
    <xf numFmtId="0" fontId="73" fillId="0" borderId="26" xfId="0" applyFont="1" applyBorder="1" applyAlignment="1">
      <alignment horizontal="left" wrapText="1"/>
    </xf>
    <xf numFmtId="0" fontId="89" fillId="0" borderId="0" xfId="0" applyFont="1" applyFill="1" applyBorder="1" applyAlignment="1">
      <alignment horizontal="center" vertical="center" wrapText="1"/>
    </xf>
    <xf numFmtId="0" fontId="89" fillId="0" borderId="0" xfId="0" applyFont="1" applyFill="1" applyAlignment="1">
      <alignment horizontal="center" vertical="center" wrapText="1"/>
    </xf>
    <xf numFmtId="0" fontId="87" fillId="0" borderId="29" xfId="0" applyFont="1" applyBorder="1" applyAlignment="1">
      <alignment horizontal="right" vertical="center"/>
    </xf>
    <xf numFmtId="0" fontId="73" fillId="0" borderId="30" xfId="0" applyFont="1" applyBorder="1" applyAlignment="1">
      <alignment horizontal="left" vertical="center" wrapText="1"/>
    </xf>
    <xf numFmtId="0" fontId="73" fillId="0" borderId="30" xfId="0" applyFont="1" applyBorder="1" applyAlignment="1">
      <alignment horizontal="left" vertical="center"/>
    </xf>
    <xf numFmtId="0" fontId="87" fillId="0" borderId="0" xfId="0" applyFont="1" applyBorder="1" applyAlignment="1">
      <alignment horizontal="right" vertical="center"/>
    </xf>
    <xf numFmtId="0" fontId="86" fillId="0" borderId="0" xfId="0" applyFont="1" applyAlignment="1">
      <alignment horizontal="right" vertical="center" wrapText="1"/>
    </xf>
    <xf numFmtId="0" fontId="9" fillId="0" borderId="0" xfId="0" applyFont="1" applyBorder="1" applyAlignment="1">
      <alignment horizontal="left" vertical="center"/>
    </xf>
    <xf numFmtId="0" fontId="73" fillId="0" borderId="0" xfId="0" applyFont="1" applyBorder="1" applyAlignment="1">
      <alignment horizontal="left" vertical="center"/>
    </xf>
    <xf numFmtId="0" fontId="71" fillId="33" borderId="17"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89" fillId="0" borderId="0" xfId="0" applyFont="1" applyAlignment="1">
      <alignment horizontal="center" vertical="center" wrapText="1"/>
    </xf>
    <xf numFmtId="0" fontId="8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1" fillId="33" borderId="16"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93" fillId="0" borderId="27" xfId="0" applyFont="1" applyBorder="1" applyAlignment="1">
      <alignment horizontal="right" wrapText="1"/>
    </xf>
    <xf numFmtId="0" fontId="71" fillId="33" borderId="33" xfId="0" applyFont="1" applyFill="1" applyBorder="1" applyAlignment="1">
      <alignment horizontal="center" wrapText="1"/>
    </xf>
    <xf numFmtId="0" fontId="71" fillId="33" borderId="34" xfId="0" applyFont="1" applyFill="1" applyBorder="1" applyAlignment="1">
      <alignment horizontal="center" wrapText="1"/>
    </xf>
    <xf numFmtId="0" fontId="71" fillId="33" borderId="21" xfId="0" applyFont="1" applyFill="1" applyBorder="1" applyAlignment="1">
      <alignment horizontal="center" wrapText="1"/>
    </xf>
    <xf numFmtId="0" fontId="9" fillId="0" borderId="26" xfId="0" applyFont="1" applyFill="1" applyBorder="1" applyAlignment="1">
      <alignment horizontal="left" vertical="center"/>
    </xf>
    <xf numFmtId="0" fontId="73" fillId="0" borderId="26" xfId="0" applyFont="1" applyFill="1" applyBorder="1" applyAlignment="1">
      <alignment horizontal="left" vertical="center"/>
    </xf>
    <xf numFmtId="0" fontId="74" fillId="33" borderId="12" xfId="0" applyFont="1" applyFill="1" applyBorder="1" applyAlignment="1">
      <alignment horizontal="center"/>
    </xf>
    <xf numFmtId="0" fontId="87" fillId="0" borderId="0" xfId="0" applyFont="1" applyFill="1" applyBorder="1" applyAlignment="1">
      <alignment horizontal="right"/>
    </xf>
    <xf numFmtId="0" fontId="74" fillId="33" borderId="16"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10" xfId="0" applyFont="1" applyFill="1" applyBorder="1" applyAlignment="1">
      <alignment horizontal="center" vertical="center" wrapText="1"/>
    </xf>
    <xf numFmtId="179" fontId="74" fillId="33" borderId="17" xfId="42" applyNumberFormat="1" applyFont="1" applyFill="1" applyBorder="1" applyAlignment="1">
      <alignment horizontal="center" vertical="center" wrapText="1"/>
    </xf>
    <xf numFmtId="179" fontId="74" fillId="33" borderId="10" xfId="42" applyNumberFormat="1" applyFont="1" applyFill="1" applyBorder="1" applyAlignment="1">
      <alignment horizontal="center" vertical="center" wrapText="1"/>
    </xf>
    <xf numFmtId="0" fontId="74" fillId="33" borderId="11"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2" sqref="A2:L2"/>
    </sheetView>
  </sheetViews>
  <sheetFormatPr defaultColWidth="9.140625" defaultRowHeight="15"/>
  <cols>
    <col min="1" max="1" width="15.28125" style="15" customWidth="1"/>
    <col min="2" max="2" width="16.57421875" style="15" customWidth="1"/>
    <col min="3" max="3" width="21.28125" style="15" customWidth="1"/>
    <col min="4" max="4" width="12.7109375" style="15" customWidth="1"/>
    <col min="5" max="5" width="15.00390625" style="15" bestFit="1" customWidth="1"/>
    <col min="6" max="6" width="23.140625" style="15" customWidth="1"/>
    <col min="7" max="7" width="20.8515625" style="15" customWidth="1"/>
    <col min="8" max="11" width="9.57421875" style="15" customWidth="1"/>
    <col min="12" max="12" width="30.57421875" style="15" customWidth="1"/>
    <col min="13" max="16384" width="9.140625" style="15" customWidth="1"/>
  </cols>
  <sheetData>
    <row r="1" spans="1:12" ht="26.25" customHeight="1">
      <c r="A1" s="171" t="s">
        <v>117</v>
      </c>
      <c r="B1" s="171"/>
      <c r="C1" s="171"/>
      <c r="D1" s="171"/>
      <c r="E1" s="171"/>
      <c r="F1" s="171"/>
      <c r="G1" s="171"/>
      <c r="H1" s="171"/>
      <c r="I1" s="171"/>
      <c r="J1" s="171"/>
      <c r="K1" s="171"/>
      <c r="L1" s="171"/>
    </row>
    <row r="2" spans="1:12" s="19" customFormat="1" ht="58.5" customHeight="1">
      <c r="A2" s="166" t="s">
        <v>173</v>
      </c>
      <c r="B2" s="167"/>
      <c r="C2" s="167"/>
      <c r="D2" s="167"/>
      <c r="E2" s="167"/>
      <c r="F2" s="167"/>
      <c r="G2" s="167"/>
      <c r="H2" s="167"/>
      <c r="I2" s="167"/>
      <c r="J2" s="167"/>
      <c r="K2" s="167"/>
      <c r="L2" s="167"/>
    </row>
    <row r="3" spans="1:12" s="18" customFormat="1" ht="12" thickBot="1">
      <c r="A3" s="170" t="s">
        <v>28</v>
      </c>
      <c r="B3" s="170"/>
      <c r="C3" s="170"/>
      <c r="D3" s="170"/>
      <c r="E3" s="170"/>
      <c r="F3" s="170"/>
      <c r="G3" s="170"/>
      <c r="H3" s="170"/>
      <c r="I3" s="170"/>
      <c r="J3" s="170"/>
      <c r="K3" s="170"/>
      <c r="L3" s="170"/>
    </row>
    <row r="4" spans="1:12" s="16" customFormat="1" ht="41.25" customHeight="1">
      <c r="A4" s="12" t="s">
        <v>15</v>
      </c>
      <c r="B4" s="13" t="s">
        <v>16</v>
      </c>
      <c r="C4" s="13" t="s">
        <v>17</v>
      </c>
      <c r="D4" s="13" t="s">
        <v>18</v>
      </c>
      <c r="E4" s="13" t="s">
        <v>19</v>
      </c>
      <c r="F4" s="13" t="s">
        <v>20</v>
      </c>
      <c r="G4" s="13" t="s">
        <v>21</v>
      </c>
      <c r="H4" s="13" t="s">
        <v>22</v>
      </c>
      <c r="I4" s="13" t="s">
        <v>23</v>
      </c>
      <c r="J4" s="13" t="s">
        <v>24</v>
      </c>
      <c r="K4" s="13" t="s">
        <v>25</v>
      </c>
      <c r="L4" s="14" t="s">
        <v>26</v>
      </c>
    </row>
    <row r="5" spans="1:12" ht="15.75" customHeight="1">
      <c r="A5" s="7"/>
      <c r="B5" s="8"/>
      <c r="C5" s="8"/>
      <c r="D5" s="8"/>
      <c r="E5" s="8"/>
      <c r="F5" s="8"/>
      <c r="G5" s="8"/>
      <c r="H5" s="8"/>
      <c r="I5" s="8"/>
      <c r="J5" s="8"/>
      <c r="K5" s="8"/>
      <c r="L5" s="9"/>
    </row>
    <row r="6" spans="1:12" ht="15.75" customHeight="1">
      <c r="A6" s="7"/>
      <c r="B6" s="8"/>
      <c r="C6" s="8"/>
      <c r="D6" s="8"/>
      <c r="E6" s="8"/>
      <c r="F6" s="8"/>
      <c r="G6" s="8"/>
      <c r="H6" s="8"/>
      <c r="I6" s="8"/>
      <c r="J6" s="8"/>
      <c r="K6" s="8"/>
      <c r="L6" s="9"/>
    </row>
    <row r="7" spans="1:12" ht="15.75" customHeight="1">
      <c r="A7" s="7"/>
      <c r="B7" s="8"/>
      <c r="C7" s="8"/>
      <c r="D7" s="8"/>
      <c r="E7" s="8"/>
      <c r="F7" s="8"/>
      <c r="G7" s="8"/>
      <c r="H7" s="8"/>
      <c r="I7" s="8"/>
      <c r="J7" s="8"/>
      <c r="K7" s="8"/>
      <c r="L7" s="9"/>
    </row>
    <row r="8" spans="1:12" ht="15.75" customHeight="1">
      <c r="A8" s="7"/>
      <c r="B8" s="8"/>
      <c r="C8" s="8"/>
      <c r="D8" s="8"/>
      <c r="E8" s="8"/>
      <c r="F8" s="8"/>
      <c r="G8" s="8"/>
      <c r="H8" s="8"/>
      <c r="I8" s="8"/>
      <c r="J8" s="8"/>
      <c r="K8" s="8"/>
      <c r="L8" s="9"/>
    </row>
    <row r="9" spans="1:12" ht="15.75" customHeight="1">
      <c r="A9" s="7"/>
      <c r="B9" s="8"/>
      <c r="C9" s="8"/>
      <c r="D9" s="8"/>
      <c r="E9" s="8"/>
      <c r="F9" s="8"/>
      <c r="G9" s="8"/>
      <c r="H9" s="8"/>
      <c r="I9" s="8"/>
      <c r="J9" s="8"/>
      <c r="K9" s="8"/>
      <c r="L9" s="9"/>
    </row>
    <row r="10" spans="1:12" ht="15.75" customHeight="1">
      <c r="A10" s="7"/>
      <c r="B10" s="8"/>
      <c r="C10" s="8"/>
      <c r="D10" s="8"/>
      <c r="E10" s="8"/>
      <c r="F10" s="8"/>
      <c r="G10" s="8"/>
      <c r="H10" s="8"/>
      <c r="I10" s="8"/>
      <c r="J10" s="8"/>
      <c r="K10" s="8"/>
      <c r="L10" s="9"/>
    </row>
    <row r="11" spans="1:12" ht="15.75" customHeight="1">
      <c r="A11" s="7"/>
      <c r="B11" s="8"/>
      <c r="C11" s="8"/>
      <c r="D11" s="8"/>
      <c r="E11" s="8"/>
      <c r="F11" s="8"/>
      <c r="G11" s="8"/>
      <c r="H11" s="8"/>
      <c r="I11" s="8"/>
      <c r="J11" s="8"/>
      <c r="K11" s="8"/>
      <c r="L11" s="9"/>
    </row>
    <row r="12" spans="1:12" ht="15.75" customHeight="1">
      <c r="A12" s="7"/>
      <c r="B12" s="8"/>
      <c r="C12" s="8"/>
      <c r="D12" s="8"/>
      <c r="E12" s="8"/>
      <c r="F12" s="8"/>
      <c r="G12" s="8"/>
      <c r="H12" s="8"/>
      <c r="I12" s="8"/>
      <c r="J12" s="8"/>
      <c r="K12" s="8"/>
      <c r="L12" s="9"/>
    </row>
    <row r="13" spans="1:12" ht="15.75" customHeight="1">
      <c r="A13" s="7"/>
      <c r="B13" s="8"/>
      <c r="C13" s="8"/>
      <c r="D13" s="8"/>
      <c r="E13" s="8"/>
      <c r="F13" s="8"/>
      <c r="G13" s="8"/>
      <c r="H13" s="8"/>
      <c r="I13" s="8"/>
      <c r="J13" s="8"/>
      <c r="K13" s="8"/>
      <c r="L13" s="9"/>
    </row>
    <row r="14" spans="1:12" ht="15.75" customHeight="1">
      <c r="A14" s="7"/>
      <c r="B14" s="8"/>
      <c r="C14" s="8"/>
      <c r="D14" s="8"/>
      <c r="E14" s="8"/>
      <c r="F14" s="8"/>
      <c r="G14" s="8"/>
      <c r="H14" s="8"/>
      <c r="I14" s="8"/>
      <c r="J14" s="8"/>
      <c r="K14" s="8"/>
      <c r="L14" s="9"/>
    </row>
    <row r="15" spans="1:12" ht="15.75" customHeight="1">
      <c r="A15" s="7"/>
      <c r="B15" s="8"/>
      <c r="C15" s="8"/>
      <c r="D15" s="8"/>
      <c r="E15" s="8"/>
      <c r="F15" s="8"/>
      <c r="G15" s="8"/>
      <c r="H15" s="8"/>
      <c r="I15" s="8"/>
      <c r="J15" s="8"/>
      <c r="K15" s="8"/>
      <c r="L15" s="9"/>
    </row>
    <row r="16" spans="1:12" ht="15.75" customHeight="1">
      <c r="A16" s="7"/>
      <c r="B16" s="8"/>
      <c r="C16" s="8"/>
      <c r="D16" s="8"/>
      <c r="E16" s="8"/>
      <c r="F16" s="8"/>
      <c r="G16" s="8"/>
      <c r="H16" s="8"/>
      <c r="I16" s="8"/>
      <c r="J16" s="8"/>
      <c r="K16" s="8"/>
      <c r="L16" s="9"/>
    </row>
    <row r="17" spans="1:12" ht="15.75" customHeight="1">
      <c r="A17" s="7"/>
      <c r="B17" s="8"/>
      <c r="C17" s="8"/>
      <c r="D17" s="8"/>
      <c r="E17" s="8"/>
      <c r="F17" s="8"/>
      <c r="G17" s="8"/>
      <c r="H17" s="8"/>
      <c r="I17" s="8"/>
      <c r="J17" s="8"/>
      <c r="K17" s="8"/>
      <c r="L17" s="9"/>
    </row>
    <row r="18" spans="1:12" ht="15.75" customHeight="1">
      <c r="A18" s="7"/>
      <c r="B18" s="8"/>
      <c r="C18" s="8"/>
      <c r="D18" s="8"/>
      <c r="E18" s="8"/>
      <c r="F18" s="8"/>
      <c r="G18" s="8"/>
      <c r="H18" s="8"/>
      <c r="I18" s="8"/>
      <c r="J18" s="8"/>
      <c r="K18" s="8"/>
      <c r="L18" s="9"/>
    </row>
    <row r="19" spans="1:12" ht="15.75" customHeight="1">
      <c r="A19" s="7"/>
      <c r="B19" s="8"/>
      <c r="C19" s="8"/>
      <c r="D19" s="8"/>
      <c r="E19" s="8"/>
      <c r="F19" s="8"/>
      <c r="G19" s="8"/>
      <c r="H19" s="8"/>
      <c r="I19" s="8"/>
      <c r="J19" s="8"/>
      <c r="K19" s="8"/>
      <c r="L19" s="9"/>
    </row>
    <row r="20" spans="1:12" ht="15.75" customHeight="1">
      <c r="A20" s="7"/>
      <c r="B20" s="8"/>
      <c r="C20" s="8"/>
      <c r="D20" s="8"/>
      <c r="E20" s="8"/>
      <c r="F20" s="8"/>
      <c r="G20" s="8"/>
      <c r="H20" s="8"/>
      <c r="I20" s="8"/>
      <c r="J20" s="8"/>
      <c r="K20" s="8"/>
      <c r="L20" s="9"/>
    </row>
    <row r="21" spans="1:12" ht="15.75" customHeight="1">
      <c r="A21" s="7"/>
      <c r="B21" s="8"/>
      <c r="C21" s="8"/>
      <c r="D21" s="8"/>
      <c r="E21" s="8"/>
      <c r="F21" s="8"/>
      <c r="G21" s="8"/>
      <c r="H21" s="8"/>
      <c r="I21" s="8"/>
      <c r="J21" s="8"/>
      <c r="K21" s="8"/>
      <c r="L21" s="9"/>
    </row>
    <row r="22" spans="1:12" ht="15.75" customHeight="1">
      <c r="A22" s="7"/>
      <c r="B22" s="8"/>
      <c r="C22" s="8"/>
      <c r="D22" s="8"/>
      <c r="E22" s="8"/>
      <c r="F22" s="8"/>
      <c r="G22" s="8"/>
      <c r="H22" s="8"/>
      <c r="I22" s="8"/>
      <c r="J22" s="8"/>
      <c r="K22" s="8"/>
      <c r="L22" s="9"/>
    </row>
    <row r="23" spans="1:12" ht="15.75" customHeight="1">
      <c r="A23" s="7"/>
      <c r="B23" s="8"/>
      <c r="C23" s="8"/>
      <c r="D23" s="8"/>
      <c r="E23" s="8"/>
      <c r="F23" s="8"/>
      <c r="G23" s="8"/>
      <c r="H23" s="8"/>
      <c r="I23" s="8"/>
      <c r="J23" s="8"/>
      <c r="K23" s="8"/>
      <c r="L23" s="9"/>
    </row>
    <row r="24" spans="1:12" ht="15.75" customHeight="1">
      <c r="A24" s="7"/>
      <c r="B24" s="8"/>
      <c r="C24" s="8"/>
      <c r="D24" s="8"/>
      <c r="E24" s="8"/>
      <c r="F24" s="8"/>
      <c r="G24" s="8"/>
      <c r="H24" s="8"/>
      <c r="I24" s="8"/>
      <c r="J24" s="8"/>
      <c r="K24" s="8"/>
      <c r="L24" s="9"/>
    </row>
    <row r="25" spans="1:12" ht="15.75" customHeight="1">
      <c r="A25" s="7"/>
      <c r="B25" s="8"/>
      <c r="C25" s="8"/>
      <c r="D25" s="8"/>
      <c r="E25" s="8"/>
      <c r="F25" s="8"/>
      <c r="G25" s="8"/>
      <c r="H25" s="8"/>
      <c r="I25" s="8"/>
      <c r="J25" s="8"/>
      <c r="K25" s="8"/>
      <c r="L25" s="9"/>
    </row>
    <row r="26" spans="1:12" ht="15.75" customHeight="1">
      <c r="A26" s="7"/>
      <c r="B26" s="8"/>
      <c r="C26" s="8"/>
      <c r="D26" s="8"/>
      <c r="E26" s="8"/>
      <c r="F26" s="8"/>
      <c r="G26" s="8"/>
      <c r="H26" s="8"/>
      <c r="I26" s="8"/>
      <c r="J26" s="8"/>
      <c r="K26" s="8"/>
      <c r="L26" s="9"/>
    </row>
    <row r="27" spans="1:12" ht="15.75" customHeight="1">
      <c r="A27" s="7"/>
      <c r="B27" s="8"/>
      <c r="C27" s="8"/>
      <c r="D27" s="8"/>
      <c r="E27" s="8"/>
      <c r="F27" s="8"/>
      <c r="G27" s="8"/>
      <c r="H27" s="8"/>
      <c r="I27" s="8"/>
      <c r="J27" s="8"/>
      <c r="K27" s="8"/>
      <c r="L27" s="9"/>
    </row>
    <row r="28" spans="1:12" s="17" customFormat="1" ht="28.5" customHeight="1" thickBot="1">
      <c r="A28" s="10" t="s">
        <v>27</v>
      </c>
      <c r="B28" s="11"/>
      <c r="C28" s="168"/>
      <c r="D28" s="168"/>
      <c r="E28" s="168"/>
      <c r="F28" s="168"/>
      <c r="G28" s="168"/>
      <c r="H28" s="168"/>
      <c r="I28" s="168"/>
      <c r="J28" s="168"/>
      <c r="K28" s="168"/>
      <c r="L28" s="169"/>
    </row>
    <row r="29" spans="1:12" ht="48.75" customHeight="1">
      <c r="A29" s="172" t="s">
        <v>134</v>
      </c>
      <c r="B29" s="172"/>
      <c r="C29" s="172"/>
      <c r="D29" s="172"/>
      <c r="E29" s="172"/>
      <c r="F29" s="172"/>
      <c r="G29" s="172"/>
      <c r="H29" s="172"/>
      <c r="I29" s="172"/>
      <c r="J29" s="172"/>
      <c r="K29" s="172"/>
      <c r="L29" s="17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view="pageBreakPreview" zoomScale="110" zoomScaleSheetLayoutView="110" zoomScalePageLayoutView="0" workbookViewId="0" topLeftCell="A1">
      <selection activeCell="B20" sqref="B20"/>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4" ht="24.75" customHeight="1">
      <c r="B1" s="188" t="s">
        <v>126</v>
      </c>
      <c r="C1" s="188"/>
      <c r="D1" s="138"/>
    </row>
    <row r="2" spans="2:3" s="44" customFormat="1" ht="78.75" customHeight="1">
      <c r="B2" s="231" t="s">
        <v>176</v>
      </c>
      <c r="C2" s="231"/>
    </row>
    <row r="3" spans="2:3" ht="24.75" customHeight="1">
      <c r="B3" s="232" t="s">
        <v>64</v>
      </c>
      <c r="C3" s="232"/>
    </row>
    <row r="4" spans="2:3" s="85" customFormat="1" ht="66.75" customHeight="1">
      <c r="B4" s="83" t="s">
        <v>162</v>
      </c>
      <c r="C4" s="84">
        <v>6290</v>
      </c>
    </row>
    <row r="5" spans="2:3" ht="48" customHeight="1">
      <c r="B5" s="233" t="s">
        <v>137</v>
      </c>
      <c r="C5" s="233"/>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view="pageBreakPreview" zoomScale="110" zoomScaleSheetLayoutView="110" zoomScalePageLayoutView="0" workbookViewId="0" topLeftCell="A1">
      <selection activeCell="D2" sqref="D2"/>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3" ht="24.75" customHeight="1">
      <c r="B1" s="188" t="s">
        <v>127</v>
      </c>
      <c r="C1" s="188"/>
    </row>
    <row r="2" spans="2:3" s="44" customFormat="1" ht="78.75" customHeight="1">
      <c r="B2" s="231" t="s">
        <v>177</v>
      </c>
      <c r="C2" s="231"/>
    </row>
    <row r="3" spans="2:3" ht="24.75" customHeight="1">
      <c r="B3" s="232" t="s">
        <v>28</v>
      </c>
      <c r="C3" s="232"/>
    </row>
    <row r="4" spans="2:3" s="85" customFormat="1" ht="66.75" customHeight="1">
      <c r="B4" s="83" t="s">
        <v>178</v>
      </c>
      <c r="C4" s="84" t="s">
        <v>163</v>
      </c>
    </row>
    <row r="5" spans="2:3" ht="54.75" customHeight="1">
      <c r="B5" s="234" t="s">
        <v>137</v>
      </c>
      <c r="C5" s="234"/>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E16"/>
  <sheetViews>
    <sheetView view="pageBreakPreview" zoomScale="120" zoomScaleSheetLayoutView="120" zoomScalePageLayoutView="0" workbookViewId="0" topLeftCell="A1">
      <selection activeCell="B5" sqref="B5"/>
    </sheetView>
  </sheetViews>
  <sheetFormatPr defaultColWidth="9.140625" defaultRowHeight="15"/>
  <cols>
    <col min="1" max="1" width="9.140625" style="63" customWidth="1"/>
    <col min="2" max="2" width="63.57421875" style="63" customWidth="1"/>
    <col min="3" max="3" width="41.140625" style="63" customWidth="1"/>
    <col min="4" max="4" width="20.421875" style="63" customWidth="1"/>
    <col min="5" max="16384" width="9.140625" style="63" customWidth="1"/>
  </cols>
  <sheetData>
    <row r="1" spans="2:3" ht="15.75">
      <c r="B1" s="188" t="s">
        <v>128</v>
      </c>
      <c r="C1" s="188"/>
    </row>
    <row r="2" spans="2:5" ht="87" customHeight="1">
      <c r="B2" s="186" t="s">
        <v>167</v>
      </c>
      <c r="C2" s="186"/>
      <c r="D2" s="77"/>
      <c r="E2" s="77"/>
    </row>
    <row r="3" spans="2:3" ht="13.5" thickBot="1">
      <c r="B3" s="187" t="s">
        <v>28</v>
      </c>
      <c r="C3" s="187"/>
    </row>
    <row r="4" spans="2:3" s="72" customFormat="1" ht="12.75">
      <c r="B4" s="29" t="s">
        <v>50</v>
      </c>
      <c r="C4" s="31" t="s">
        <v>51</v>
      </c>
    </row>
    <row r="5" spans="2:3" ht="25.5">
      <c r="B5" s="65" t="s">
        <v>188</v>
      </c>
      <c r="C5" s="66" t="s">
        <v>164</v>
      </c>
    </row>
    <row r="6" spans="2:3" ht="12.75">
      <c r="B6" s="65" t="s">
        <v>165</v>
      </c>
      <c r="C6" s="66" t="s">
        <v>166</v>
      </c>
    </row>
    <row r="7" spans="2:3" ht="12.75">
      <c r="B7" s="65"/>
      <c r="C7" s="66"/>
    </row>
    <row r="8" spans="2:3" ht="12.75">
      <c r="B8" s="65"/>
      <c r="C8" s="66"/>
    </row>
    <row r="9" spans="2:3" ht="12.75">
      <c r="B9" s="65"/>
      <c r="C9" s="66"/>
    </row>
    <row r="10" spans="2:3" ht="12.75">
      <c r="B10" s="65"/>
      <c r="C10" s="66"/>
    </row>
    <row r="11" spans="2:3" ht="12.75">
      <c r="B11" s="65"/>
      <c r="C11" s="66"/>
    </row>
    <row r="12" spans="2:3" ht="12.75">
      <c r="B12" s="65"/>
      <c r="C12" s="66"/>
    </row>
    <row r="13" spans="2:3" ht="12.75">
      <c r="B13" s="65"/>
      <c r="C13" s="66"/>
    </row>
    <row r="14" spans="2:3" ht="12.75">
      <c r="B14" s="65"/>
      <c r="C14" s="66"/>
    </row>
    <row r="15" spans="2:3" ht="13.5" thickBot="1">
      <c r="B15" s="67"/>
      <c r="C15" s="69"/>
    </row>
    <row r="16" spans="2:3" ht="56.25" customHeight="1">
      <c r="B16" s="189" t="s">
        <v>137</v>
      </c>
      <c r="C16" s="18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view="pageBreakPreview" zoomScale="110" zoomScaleSheetLayoutView="110" zoomScalePageLayoutView="0" workbookViewId="0" topLeftCell="A1">
      <selection activeCell="B2" sqref="B2:C2"/>
    </sheetView>
  </sheetViews>
  <sheetFormatPr defaultColWidth="9.140625" defaultRowHeight="15"/>
  <cols>
    <col min="1" max="1" width="7.140625" style="78" customWidth="1"/>
    <col min="2" max="2" width="87.57421875" style="78" customWidth="1"/>
    <col min="3" max="3" width="22.7109375" style="80" customWidth="1"/>
    <col min="4" max="16384" width="9.140625" style="78" customWidth="1"/>
  </cols>
  <sheetData>
    <row r="1" spans="2:3" ht="56.25" customHeight="1">
      <c r="B1" s="236" t="s">
        <v>129</v>
      </c>
      <c r="C1" s="236"/>
    </row>
    <row r="2" spans="2:3" s="44" customFormat="1" ht="78.75" customHeight="1">
      <c r="B2" s="231" t="s">
        <v>182</v>
      </c>
      <c r="C2" s="231"/>
    </row>
    <row r="3" spans="2:3" ht="13.5" thickBot="1">
      <c r="B3" s="235" t="s">
        <v>28</v>
      </c>
      <c r="C3" s="235"/>
    </row>
    <row r="4" spans="2:3" s="86" customFormat="1" ht="52.5" customHeight="1" thickBot="1">
      <c r="B4" s="161" t="s">
        <v>168</v>
      </c>
      <c r="C4" s="162" t="s">
        <v>169</v>
      </c>
    </row>
    <row r="5" spans="2:3" s="86" customFormat="1" ht="52.5" customHeight="1">
      <c r="B5" s="189" t="s">
        <v>157</v>
      </c>
      <c r="C5" s="189"/>
    </row>
    <row r="6" spans="2:3" ht="38.25" customHeight="1">
      <c r="B6" s="237" t="s">
        <v>156</v>
      </c>
      <c r="C6" s="23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4">
      <selection activeCell="A1" sqref="A1:H1"/>
    </sheetView>
  </sheetViews>
  <sheetFormatPr defaultColWidth="9.140625" defaultRowHeight="15"/>
  <cols>
    <col min="1" max="1" width="5.140625" style="32" customWidth="1"/>
    <col min="2" max="4" width="26.00390625" style="32" customWidth="1"/>
    <col min="5" max="5" width="46.28125" style="32" customWidth="1"/>
    <col min="6" max="6" width="27.28125" style="32" customWidth="1"/>
    <col min="7" max="8" width="24.140625" style="32" customWidth="1"/>
    <col min="9" max="16384" width="9.140625" style="32" customWidth="1"/>
  </cols>
  <sheetData>
    <row r="1" spans="1:14" s="15" customFormat="1" ht="42" customHeight="1">
      <c r="A1" s="245" t="s">
        <v>130</v>
      </c>
      <c r="B1" s="245"/>
      <c r="C1" s="245"/>
      <c r="D1" s="245"/>
      <c r="E1" s="245"/>
      <c r="F1" s="245"/>
      <c r="G1" s="245"/>
      <c r="H1" s="245"/>
      <c r="I1" s="137"/>
      <c r="J1" s="137"/>
      <c r="K1" s="137"/>
      <c r="L1" s="137"/>
      <c r="M1" s="137"/>
      <c r="N1" s="137"/>
    </row>
    <row r="2" spans="1:8" ht="91.5" customHeight="1" thickBot="1">
      <c r="A2" s="244" t="s">
        <v>170</v>
      </c>
      <c r="B2" s="244"/>
      <c r="C2" s="244"/>
      <c r="D2" s="244"/>
      <c r="E2" s="244"/>
      <c r="F2" s="244"/>
      <c r="G2" s="244"/>
      <c r="H2" s="244"/>
    </row>
    <row r="3" spans="1:8" ht="36" customHeight="1">
      <c r="A3" s="247" t="s">
        <v>39</v>
      </c>
      <c r="B3" s="239" t="s">
        <v>65</v>
      </c>
      <c r="C3" s="239" t="s">
        <v>66</v>
      </c>
      <c r="D3" s="242" t="s">
        <v>149</v>
      </c>
      <c r="E3" s="239" t="s">
        <v>67</v>
      </c>
      <c r="F3" s="239" t="s">
        <v>146</v>
      </c>
      <c r="G3" s="239" t="s">
        <v>68</v>
      </c>
      <c r="H3" s="241"/>
    </row>
    <row r="4" spans="1:8" s="36" customFormat="1" ht="36" customHeight="1">
      <c r="A4" s="248"/>
      <c r="B4" s="240"/>
      <c r="C4" s="240"/>
      <c r="D4" s="243"/>
      <c r="E4" s="240"/>
      <c r="F4" s="240"/>
      <c r="G4" s="153" t="s">
        <v>151</v>
      </c>
      <c r="H4" s="154" t="s">
        <v>152</v>
      </c>
    </row>
    <row r="5" spans="1:8" ht="15">
      <c r="A5" s="37"/>
      <c r="B5" s="38"/>
      <c r="C5" s="38"/>
      <c r="D5" s="38"/>
      <c r="E5" s="38"/>
      <c r="F5" s="39"/>
      <c r="G5" s="39"/>
      <c r="H5" s="40"/>
    </row>
    <row r="6" spans="1:8" ht="15">
      <c r="A6" s="37"/>
      <c r="B6" s="38"/>
      <c r="C6" s="38"/>
      <c r="D6" s="38"/>
      <c r="E6" s="38"/>
      <c r="F6" s="39"/>
      <c r="G6" s="39"/>
      <c r="H6" s="40"/>
    </row>
    <row r="7" spans="1:8" ht="15">
      <c r="A7" s="37"/>
      <c r="B7" s="38"/>
      <c r="C7" s="38"/>
      <c r="D7" s="38"/>
      <c r="E7" s="38"/>
      <c r="F7" s="39"/>
      <c r="G7" s="39"/>
      <c r="H7" s="40"/>
    </row>
    <row r="8" spans="1:8" ht="15">
      <c r="A8" s="37"/>
      <c r="B8" s="38"/>
      <c r="C8" s="38"/>
      <c r="D8" s="38"/>
      <c r="E8" s="38"/>
      <c r="F8" s="39"/>
      <c r="G8" s="39"/>
      <c r="H8" s="40"/>
    </row>
    <row r="9" spans="1:8" ht="15">
      <c r="A9" s="37"/>
      <c r="B9" s="38"/>
      <c r="C9" s="38"/>
      <c r="D9" s="38"/>
      <c r="E9" s="38"/>
      <c r="F9" s="39"/>
      <c r="G9" s="39"/>
      <c r="H9" s="40"/>
    </row>
    <row r="10" spans="1:8" ht="15">
      <c r="A10" s="37"/>
      <c r="B10" s="38"/>
      <c r="C10" s="38"/>
      <c r="D10" s="38"/>
      <c r="E10" s="38"/>
      <c r="F10" s="39"/>
      <c r="G10" s="39"/>
      <c r="H10" s="40"/>
    </row>
    <row r="11" spans="1:8" ht="15">
      <c r="A11" s="37"/>
      <c r="B11" s="38"/>
      <c r="C11" s="38"/>
      <c r="D11" s="38"/>
      <c r="E11" s="38"/>
      <c r="F11" s="39"/>
      <c r="G11" s="39"/>
      <c r="H11" s="40"/>
    </row>
    <row r="12" spans="1:8" ht="15">
      <c r="A12" s="37"/>
      <c r="B12" s="38"/>
      <c r="C12" s="38"/>
      <c r="D12" s="38"/>
      <c r="E12" s="38"/>
      <c r="F12" s="39"/>
      <c r="G12" s="39"/>
      <c r="H12" s="40"/>
    </row>
    <row r="13" spans="1:8" ht="15">
      <c r="A13" s="37"/>
      <c r="B13" s="38"/>
      <c r="C13" s="38"/>
      <c r="D13" s="38"/>
      <c r="E13" s="38"/>
      <c r="F13" s="39"/>
      <c r="G13" s="39"/>
      <c r="H13" s="40"/>
    </row>
    <row r="14" spans="1:8" ht="15">
      <c r="A14" s="37"/>
      <c r="B14" s="38"/>
      <c r="C14" s="38"/>
      <c r="D14" s="38"/>
      <c r="E14" s="38"/>
      <c r="F14" s="39"/>
      <c r="G14" s="39"/>
      <c r="H14" s="40"/>
    </row>
    <row r="15" spans="1:8" ht="15">
      <c r="A15" s="37"/>
      <c r="B15" s="38"/>
      <c r="C15" s="38"/>
      <c r="D15" s="38"/>
      <c r="E15" s="38"/>
      <c r="F15" s="39"/>
      <c r="G15" s="39"/>
      <c r="H15" s="40"/>
    </row>
    <row r="16" spans="1:8" ht="15">
      <c r="A16" s="37"/>
      <c r="B16" s="38"/>
      <c r="C16" s="38"/>
      <c r="D16" s="38"/>
      <c r="E16" s="38"/>
      <c r="F16" s="39"/>
      <c r="G16" s="39"/>
      <c r="H16" s="40"/>
    </row>
    <row r="17" spans="1:8" ht="15">
      <c r="A17" s="37"/>
      <c r="B17" s="38"/>
      <c r="C17" s="38"/>
      <c r="D17" s="38"/>
      <c r="E17" s="38"/>
      <c r="F17" s="39"/>
      <c r="G17" s="39"/>
      <c r="H17" s="40"/>
    </row>
    <row r="18" spans="1:8" ht="15">
      <c r="A18" s="37"/>
      <c r="B18" s="38"/>
      <c r="C18" s="38"/>
      <c r="D18" s="38"/>
      <c r="E18" s="38"/>
      <c r="F18" s="39"/>
      <c r="G18" s="39"/>
      <c r="H18" s="40"/>
    </row>
    <row r="19" spans="1:8" ht="15">
      <c r="A19" s="37"/>
      <c r="B19" s="38"/>
      <c r="C19" s="38"/>
      <c r="D19" s="38"/>
      <c r="E19" s="38"/>
      <c r="F19" s="39"/>
      <c r="G19" s="39"/>
      <c r="H19" s="40"/>
    </row>
    <row r="20" spans="1:8" ht="15">
      <c r="A20" s="37"/>
      <c r="B20" s="38"/>
      <c r="C20" s="38"/>
      <c r="D20" s="38"/>
      <c r="E20" s="38"/>
      <c r="F20" s="39"/>
      <c r="G20" s="39"/>
      <c r="H20" s="40"/>
    </row>
    <row r="21" spans="1:8" ht="15">
      <c r="A21" s="37"/>
      <c r="B21" s="38"/>
      <c r="C21" s="38"/>
      <c r="D21" s="38"/>
      <c r="E21" s="38"/>
      <c r="F21" s="39"/>
      <c r="G21" s="39"/>
      <c r="H21" s="40"/>
    </row>
    <row r="22" spans="1:8" ht="15">
      <c r="A22" s="37"/>
      <c r="B22" s="38"/>
      <c r="C22" s="38"/>
      <c r="D22" s="38"/>
      <c r="E22" s="38"/>
      <c r="F22" s="39"/>
      <c r="G22" s="39"/>
      <c r="H22" s="40"/>
    </row>
    <row r="23" spans="1:8" ht="15">
      <c r="A23" s="37"/>
      <c r="B23" s="38"/>
      <c r="C23" s="38"/>
      <c r="D23" s="38"/>
      <c r="E23" s="38"/>
      <c r="F23" s="39"/>
      <c r="G23" s="39"/>
      <c r="H23" s="40"/>
    </row>
    <row r="24" spans="1:8" ht="15">
      <c r="A24" s="37"/>
      <c r="B24" s="38"/>
      <c r="C24" s="38"/>
      <c r="D24" s="38"/>
      <c r="E24" s="38"/>
      <c r="F24" s="39"/>
      <c r="G24" s="39"/>
      <c r="H24" s="40"/>
    </row>
    <row r="25" spans="1:8" ht="67.5" customHeight="1">
      <c r="A25" s="246" t="s">
        <v>138</v>
      </c>
      <c r="B25" s="246"/>
      <c r="C25" s="246"/>
      <c r="D25" s="246"/>
      <c r="E25" s="246"/>
      <c r="F25" s="246"/>
      <c r="G25" s="246"/>
      <c r="H25" s="246"/>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view="pageBreakPreview" zoomScale="110" zoomScaleSheetLayoutView="110" zoomScalePageLayoutView="0" workbookViewId="0" topLeftCell="A13">
      <selection activeCell="A2" sqref="A2:F2"/>
    </sheetView>
  </sheetViews>
  <sheetFormatPr defaultColWidth="9.140625" defaultRowHeight="15"/>
  <cols>
    <col min="1" max="1" width="5.140625" style="32" customWidth="1"/>
    <col min="2" max="3" width="27.28125" style="32" customWidth="1"/>
    <col min="4" max="4" width="46.28125" style="32" customWidth="1"/>
    <col min="5" max="6" width="27.28125" style="32" customWidth="1"/>
    <col min="7" max="16384" width="9.140625" style="32" customWidth="1"/>
  </cols>
  <sheetData>
    <row r="1" spans="1:12" s="15" customFormat="1" ht="26.25" customHeight="1">
      <c r="A1" s="171" t="s">
        <v>131</v>
      </c>
      <c r="B1" s="171"/>
      <c r="C1" s="171"/>
      <c r="D1" s="171"/>
      <c r="E1" s="171"/>
      <c r="F1" s="171"/>
      <c r="G1" s="137"/>
      <c r="H1" s="137"/>
      <c r="I1" s="137"/>
      <c r="J1" s="137"/>
      <c r="K1" s="137"/>
      <c r="L1" s="137"/>
    </row>
    <row r="2" spans="1:6" ht="89.25" customHeight="1">
      <c r="A2" s="244" t="s">
        <v>171</v>
      </c>
      <c r="B2" s="244"/>
      <c r="C2" s="244"/>
      <c r="D2" s="244"/>
      <c r="E2" s="244"/>
      <c r="F2" s="244"/>
    </row>
    <row r="3" spans="1:6" ht="15.75" thickBot="1">
      <c r="A3" s="249" t="s">
        <v>28</v>
      </c>
      <c r="B3" s="249"/>
      <c r="C3" s="249"/>
      <c r="D3" s="249"/>
      <c r="E3" s="249"/>
      <c r="F3" s="249"/>
    </row>
    <row r="4" spans="1:6" s="36" customFormat="1" ht="30">
      <c r="A4" s="33" t="s">
        <v>39</v>
      </c>
      <c r="B4" s="34" t="s">
        <v>40</v>
      </c>
      <c r="C4" s="34" t="s">
        <v>41</v>
      </c>
      <c r="D4" s="34" t="s">
        <v>42</v>
      </c>
      <c r="E4" s="34" t="s">
        <v>43</v>
      </c>
      <c r="F4" s="35" t="s">
        <v>44</v>
      </c>
    </row>
    <row r="5" spans="1:6" ht="15">
      <c r="A5" s="37"/>
      <c r="B5" s="38"/>
      <c r="C5" s="38"/>
      <c r="D5" s="38"/>
      <c r="E5" s="39"/>
      <c r="F5" s="40"/>
    </row>
    <row r="6" spans="1:6" ht="15">
      <c r="A6" s="37"/>
      <c r="B6" s="38"/>
      <c r="C6" s="38"/>
      <c r="D6" s="38"/>
      <c r="E6" s="39"/>
      <c r="F6" s="40"/>
    </row>
    <row r="7" spans="1:6" ht="15">
      <c r="A7" s="37"/>
      <c r="B7" s="38"/>
      <c r="C7" s="38"/>
      <c r="D7" s="38"/>
      <c r="E7" s="39"/>
      <c r="F7" s="40"/>
    </row>
    <row r="8" spans="1:6" ht="15">
      <c r="A8" s="37"/>
      <c r="B8" s="38"/>
      <c r="C8" s="38"/>
      <c r="D8" s="38"/>
      <c r="E8" s="39"/>
      <c r="F8" s="40"/>
    </row>
    <row r="9" spans="1:6" ht="15">
      <c r="A9" s="37"/>
      <c r="B9" s="38"/>
      <c r="C9" s="38"/>
      <c r="D9" s="38"/>
      <c r="E9" s="39"/>
      <c r="F9" s="40"/>
    </row>
    <row r="10" spans="1:6" ht="15">
      <c r="A10" s="37"/>
      <c r="B10" s="38"/>
      <c r="C10" s="38"/>
      <c r="D10" s="38"/>
      <c r="E10" s="39"/>
      <c r="F10" s="40"/>
    </row>
    <row r="11" spans="1:6" ht="15">
      <c r="A11" s="37"/>
      <c r="B11" s="38"/>
      <c r="C11" s="38"/>
      <c r="D11" s="38"/>
      <c r="E11" s="39"/>
      <c r="F11" s="40"/>
    </row>
    <row r="12" spans="1:6" ht="15">
      <c r="A12" s="37"/>
      <c r="B12" s="38"/>
      <c r="C12" s="38"/>
      <c r="D12" s="38"/>
      <c r="E12" s="39"/>
      <c r="F12" s="40"/>
    </row>
    <row r="13" spans="1:6" ht="15">
      <c r="A13" s="37"/>
      <c r="B13" s="38"/>
      <c r="C13" s="38"/>
      <c r="D13" s="38"/>
      <c r="E13" s="39"/>
      <c r="F13" s="40"/>
    </row>
    <row r="14" spans="1:6" ht="15">
      <c r="A14" s="37"/>
      <c r="B14" s="38"/>
      <c r="C14" s="38"/>
      <c r="D14" s="38"/>
      <c r="E14" s="39"/>
      <c r="F14" s="40"/>
    </row>
    <row r="15" spans="1:6" ht="15">
      <c r="A15" s="37"/>
      <c r="B15" s="38"/>
      <c r="C15" s="38"/>
      <c r="D15" s="38"/>
      <c r="E15" s="39"/>
      <c r="F15" s="40"/>
    </row>
    <row r="16" spans="1:6" ht="15">
      <c r="A16" s="37"/>
      <c r="B16" s="38"/>
      <c r="C16" s="38"/>
      <c r="D16" s="38"/>
      <c r="E16" s="39"/>
      <c r="F16" s="40"/>
    </row>
    <row r="17" spans="1:6" ht="15">
      <c r="A17" s="37"/>
      <c r="B17" s="38"/>
      <c r="C17" s="38"/>
      <c r="D17" s="38"/>
      <c r="E17" s="39"/>
      <c r="F17" s="40"/>
    </row>
    <row r="18" spans="1:6" ht="15">
      <c r="A18" s="37"/>
      <c r="B18" s="38"/>
      <c r="C18" s="38"/>
      <c r="D18" s="38"/>
      <c r="E18" s="39"/>
      <c r="F18" s="40"/>
    </row>
    <row r="19" spans="1:6" ht="15">
      <c r="A19" s="37"/>
      <c r="B19" s="38"/>
      <c r="C19" s="38"/>
      <c r="D19" s="38"/>
      <c r="E19" s="39"/>
      <c r="F19" s="40"/>
    </row>
    <row r="20" spans="1:6" ht="15">
      <c r="A20" s="37"/>
      <c r="B20" s="38"/>
      <c r="C20" s="38"/>
      <c r="D20" s="38"/>
      <c r="E20" s="39"/>
      <c r="F20" s="40"/>
    </row>
    <row r="21" spans="1:6" ht="15">
      <c r="A21" s="37"/>
      <c r="B21" s="38"/>
      <c r="C21" s="38"/>
      <c r="D21" s="38"/>
      <c r="E21" s="39"/>
      <c r="F21" s="40"/>
    </row>
    <row r="22" spans="1:6" ht="15">
      <c r="A22" s="37"/>
      <c r="B22" s="38"/>
      <c r="C22" s="38"/>
      <c r="D22" s="38"/>
      <c r="E22" s="39"/>
      <c r="F22" s="40"/>
    </row>
    <row r="23" spans="1:6" ht="15">
      <c r="A23" s="37"/>
      <c r="B23" s="38"/>
      <c r="C23" s="38"/>
      <c r="D23" s="38"/>
      <c r="E23" s="39"/>
      <c r="F23" s="40"/>
    </row>
    <row r="24" spans="1:6" ht="15">
      <c r="A24" s="37"/>
      <c r="B24" s="38"/>
      <c r="C24" s="38"/>
      <c r="D24" s="38"/>
      <c r="E24" s="39"/>
      <c r="F24" s="40"/>
    </row>
    <row r="25" spans="1:6" s="43" customFormat="1" ht="15.75" thickBot="1">
      <c r="A25" s="41"/>
      <c r="B25" s="250" t="s">
        <v>45</v>
      </c>
      <c r="C25" s="251"/>
      <c r="D25" s="252"/>
      <c r="E25" s="42">
        <f>SUM(E5:E24)</f>
        <v>0</v>
      </c>
      <c r="F25" s="42">
        <f>SUM(F5:F24)</f>
        <v>0</v>
      </c>
    </row>
    <row r="26" spans="1:6" ht="49.5" customHeight="1">
      <c r="A26" s="205" t="s">
        <v>138</v>
      </c>
      <c r="B26" s="205"/>
      <c r="C26" s="205"/>
      <c r="D26" s="205"/>
      <c r="E26" s="205"/>
      <c r="F26" s="20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2" sqref="A2:F2"/>
    </sheetView>
  </sheetViews>
  <sheetFormatPr defaultColWidth="9.140625" defaultRowHeight="15"/>
  <cols>
    <col min="1" max="1" width="6.28125" style="44" customWidth="1"/>
    <col min="2" max="2" width="21.57421875" style="44" customWidth="1"/>
    <col min="3" max="3" width="54.421875" style="44" customWidth="1"/>
    <col min="4" max="4" width="20.140625" style="60" customWidth="1"/>
    <col min="5" max="5" width="20.140625" style="61" customWidth="1"/>
    <col min="6" max="6" width="20.140625" style="60" customWidth="1"/>
    <col min="7" max="16384" width="9.140625" style="44" customWidth="1"/>
  </cols>
  <sheetData>
    <row r="1" spans="1:12" s="15" customFormat="1" ht="26.25" customHeight="1">
      <c r="A1" s="171" t="s">
        <v>132</v>
      </c>
      <c r="B1" s="171"/>
      <c r="C1" s="171"/>
      <c r="D1" s="171"/>
      <c r="E1" s="171"/>
      <c r="F1" s="171"/>
      <c r="G1" s="137"/>
      <c r="H1" s="137"/>
      <c r="I1" s="137"/>
      <c r="J1" s="137"/>
      <c r="K1" s="137"/>
      <c r="L1" s="137"/>
    </row>
    <row r="2" spans="1:6" ht="93.75" customHeight="1">
      <c r="A2" s="231" t="s">
        <v>172</v>
      </c>
      <c r="B2" s="231"/>
      <c r="C2" s="231"/>
      <c r="D2" s="231"/>
      <c r="E2" s="231"/>
      <c r="F2" s="231"/>
    </row>
    <row r="3" spans="2:6" ht="13.5" thickBot="1">
      <c r="B3" s="256" t="s">
        <v>160</v>
      </c>
      <c r="C3" s="256"/>
      <c r="D3" s="256"/>
      <c r="E3" s="256"/>
      <c r="F3" s="256"/>
    </row>
    <row r="4" spans="1:6" s="45" customFormat="1" ht="15.75" customHeight="1">
      <c r="A4" s="257" t="s">
        <v>39</v>
      </c>
      <c r="B4" s="223" t="s">
        <v>46</v>
      </c>
      <c r="C4" s="223" t="s">
        <v>47</v>
      </c>
      <c r="D4" s="223" t="s">
        <v>48</v>
      </c>
      <c r="E4" s="260" t="s">
        <v>159</v>
      </c>
      <c r="F4" s="224" t="s">
        <v>49</v>
      </c>
    </row>
    <row r="5" spans="1:6" s="45" customFormat="1" ht="22.5" customHeight="1">
      <c r="A5" s="258"/>
      <c r="B5" s="259"/>
      <c r="C5" s="259"/>
      <c r="D5" s="259"/>
      <c r="E5" s="261"/>
      <c r="F5" s="262"/>
    </row>
    <row r="6" spans="1:6" ht="18.75" customHeight="1">
      <c r="A6" s="46"/>
      <c r="B6" s="47"/>
      <c r="C6" s="48"/>
      <c r="D6" s="48"/>
      <c r="E6" s="49"/>
      <c r="F6" s="50"/>
    </row>
    <row r="7" spans="1:6" ht="12.75">
      <c r="A7" s="51"/>
      <c r="B7" s="52"/>
      <c r="C7" s="52"/>
      <c r="D7" s="53"/>
      <c r="E7" s="54"/>
      <c r="F7" s="55"/>
    </row>
    <row r="8" spans="1:6" ht="12.75">
      <c r="A8" s="51"/>
      <c r="B8" s="52"/>
      <c r="C8" s="52"/>
      <c r="D8" s="53"/>
      <c r="E8" s="54"/>
      <c r="F8" s="55"/>
    </row>
    <row r="9" spans="1:6" ht="12.75">
      <c r="A9" s="51"/>
      <c r="B9" s="52"/>
      <c r="C9" s="52"/>
      <c r="D9" s="53"/>
      <c r="E9" s="54"/>
      <c r="F9" s="55"/>
    </row>
    <row r="10" spans="1:6" ht="12.75">
      <c r="A10" s="51"/>
      <c r="B10" s="52"/>
      <c r="C10" s="52"/>
      <c r="D10" s="53"/>
      <c r="E10" s="54"/>
      <c r="F10" s="55"/>
    </row>
    <row r="11" spans="1:6" ht="12.75">
      <c r="A11" s="51"/>
      <c r="B11" s="52"/>
      <c r="C11" s="52"/>
      <c r="D11" s="53"/>
      <c r="E11" s="54"/>
      <c r="F11" s="55"/>
    </row>
    <row r="12" spans="1:6" ht="12.75">
      <c r="A12" s="51"/>
      <c r="B12" s="52"/>
      <c r="C12" s="52"/>
      <c r="D12" s="53"/>
      <c r="E12" s="54"/>
      <c r="F12" s="55"/>
    </row>
    <row r="13" spans="1:6" ht="12.75">
      <c r="A13" s="51"/>
      <c r="B13" s="52"/>
      <c r="C13" s="52"/>
      <c r="D13" s="53"/>
      <c r="E13" s="54"/>
      <c r="F13" s="55"/>
    </row>
    <row r="14" spans="1:6" ht="12.75">
      <c r="A14" s="51"/>
      <c r="B14" s="52"/>
      <c r="C14" s="52"/>
      <c r="D14" s="53"/>
      <c r="E14" s="54"/>
      <c r="F14" s="55"/>
    </row>
    <row r="15" spans="1:6" ht="12.75">
      <c r="A15" s="51"/>
      <c r="B15" s="52"/>
      <c r="C15" s="52"/>
      <c r="D15" s="53"/>
      <c r="E15" s="54"/>
      <c r="F15" s="55"/>
    </row>
    <row r="16" spans="1:6" ht="12.75">
      <c r="A16" s="51"/>
      <c r="B16" s="52"/>
      <c r="C16" s="52"/>
      <c r="D16" s="53"/>
      <c r="E16" s="54"/>
      <c r="F16" s="55"/>
    </row>
    <row r="17" spans="1:6" ht="12.75">
      <c r="A17" s="51"/>
      <c r="B17" s="52"/>
      <c r="C17" s="52"/>
      <c r="D17" s="53"/>
      <c r="E17" s="54"/>
      <c r="F17" s="55"/>
    </row>
    <row r="18" spans="1:6" ht="12.75">
      <c r="A18" s="51"/>
      <c r="B18" s="52"/>
      <c r="C18" s="52"/>
      <c r="D18" s="53"/>
      <c r="E18" s="54"/>
      <c r="F18" s="55"/>
    </row>
    <row r="19" spans="1:6" ht="12.75">
      <c r="A19" s="51"/>
      <c r="B19" s="52"/>
      <c r="C19" s="52"/>
      <c r="D19" s="53"/>
      <c r="E19" s="54"/>
      <c r="F19" s="55"/>
    </row>
    <row r="20" spans="1:6" ht="12.75">
      <c r="A20" s="51"/>
      <c r="B20" s="52"/>
      <c r="C20" s="52"/>
      <c r="D20" s="53"/>
      <c r="E20" s="54"/>
      <c r="F20" s="55"/>
    </row>
    <row r="21" spans="1:6" ht="12.75">
      <c r="A21" s="51"/>
      <c r="B21" s="52"/>
      <c r="C21" s="52"/>
      <c r="D21" s="53"/>
      <c r="E21" s="54"/>
      <c r="F21" s="55"/>
    </row>
    <row r="22" spans="1:6" ht="12.75">
      <c r="A22" s="51"/>
      <c r="B22" s="52"/>
      <c r="C22" s="52"/>
      <c r="D22" s="53"/>
      <c r="E22" s="54"/>
      <c r="F22" s="55"/>
    </row>
    <row r="23" spans="1:6" ht="12.75">
      <c r="A23" s="51"/>
      <c r="B23" s="52"/>
      <c r="C23" s="52"/>
      <c r="D23" s="53"/>
      <c r="E23" s="54"/>
      <c r="F23" s="55"/>
    </row>
    <row r="24" spans="1:6" ht="12.75">
      <c r="A24" s="51"/>
      <c r="B24" s="52"/>
      <c r="C24" s="52"/>
      <c r="D24" s="53"/>
      <c r="E24" s="54"/>
      <c r="F24" s="55"/>
    </row>
    <row r="25" spans="1:6" ht="12.75">
      <c r="A25" s="51"/>
      <c r="B25" s="52"/>
      <c r="C25" s="52"/>
      <c r="D25" s="53"/>
      <c r="E25" s="54"/>
      <c r="F25" s="55"/>
    </row>
    <row r="26" spans="1:6" ht="12.75">
      <c r="A26" s="51"/>
      <c r="B26" s="52"/>
      <c r="C26" s="52"/>
      <c r="D26" s="53"/>
      <c r="E26" s="54"/>
      <c r="F26" s="55"/>
    </row>
    <row r="27" spans="1:6" ht="12.75">
      <c r="A27" s="51"/>
      <c r="B27" s="52"/>
      <c r="C27" s="52"/>
      <c r="D27" s="53"/>
      <c r="E27" s="54"/>
      <c r="F27" s="55"/>
    </row>
    <row r="28" spans="1:6" ht="12.75">
      <c r="A28" s="51"/>
      <c r="B28" s="52"/>
      <c r="C28" s="52"/>
      <c r="D28" s="53"/>
      <c r="E28" s="54"/>
      <c r="F28" s="55"/>
    </row>
    <row r="29" spans="1:6" ht="12.75">
      <c r="A29" s="51"/>
      <c r="B29" s="52"/>
      <c r="C29" s="52"/>
      <c r="D29" s="53"/>
      <c r="E29" s="54"/>
      <c r="F29" s="55"/>
    </row>
    <row r="30" spans="1:6" s="59" customFormat="1" ht="15.75" customHeight="1" thickBot="1">
      <c r="A30" s="56"/>
      <c r="B30" s="255" t="s">
        <v>45</v>
      </c>
      <c r="C30" s="255"/>
      <c r="D30" s="255"/>
      <c r="E30" s="57">
        <f>SUM(E6:E29)</f>
        <v>0</v>
      </c>
      <c r="F30" s="58">
        <f>SUM(F6:F29)</f>
        <v>0</v>
      </c>
    </row>
    <row r="31" spans="1:6" ht="55.5" customHeight="1">
      <c r="A31" s="253" t="s">
        <v>161</v>
      </c>
      <c r="B31" s="254"/>
      <c r="C31" s="254"/>
      <c r="D31" s="254"/>
      <c r="E31" s="254"/>
      <c r="F31" s="254"/>
    </row>
  </sheetData>
  <sheetProtection/>
  <mergeCells count="11">
    <mergeCell ref="F4:F5"/>
    <mergeCell ref="A31:F31"/>
    <mergeCell ref="A1:F1"/>
    <mergeCell ref="B30:D30"/>
    <mergeCell ref="A2:F2"/>
    <mergeCell ref="B3:F3"/>
    <mergeCell ref="A4:A5"/>
    <mergeCell ref="B4:B5"/>
    <mergeCell ref="C4:C5"/>
    <mergeCell ref="D4:D5"/>
    <mergeCell ref="E4:E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2" sqref="A2:K2"/>
    </sheetView>
  </sheetViews>
  <sheetFormatPr defaultColWidth="9.140625" defaultRowHeight="15"/>
  <cols>
    <col min="1" max="1" width="21.140625" style="15" customWidth="1"/>
    <col min="2" max="2" width="43.57421875" style="15" customWidth="1"/>
    <col min="3" max="3" width="16.7109375" style="15" customWidth="1"/>
    <col min="4" max="9" width="13.140625" style="15" customWidth="1"/>
    <col min="10" max="10" width="17.7109375" style="15" customWidth="1"/>
    <col min="11" max="17" width="21.140625" style="15" customWidth="1"/>
    <col min="18" max="16384" width="9.140625" style="15" customWidth="1"/>
  </cols>
  <sheetData>
    <row r="1" spans="1:12" ht="26.25" customHeight="1">
      <c r="A1" s="171" t="s">
        <v>118</v>
      </c>
      <c r="B1" s="171"/>
      <c r="C1" s="171"/>
      <c r="D1" s="171"/>
      <c r="E1" s="171"/>
      <c r="F1" s="171"/>
      <c r="G1" s="171"/>
      <c r="H1" s="171"/>
      <c r="I1" s="171"/>
      <c r="J1" s="171"/>
      <c r="K1" s="171"/>
      <c r="L1" s="137"/>
    </row>
    <row r="2" spans="1:11" s="19" customFormat="1" ht="102" customHeight="1" thickBot="1">
      <c r="A2" s="183" t="s">
        <v>174</v>
      </c>
      <c r="B2" s="183"/>
      <c r="C2" s="183"/>
      <c r="D2" s="183"/>
      <c r="E2" s="183"/>
      <c r="F2" s="183"/>
      <c r="G2" s="183"/>
      <c r="H2" s="183"/>
      <c r="I2" s="183"/>
      <c r="J2" s="183"/>
      <c r="K2" s="183"/>
    </row>
    <row r="3" spans="1:11" s="17" customFormat="1" ht="27" customHeight="1">
      <c r="A3" s="184" t="s">
        <v>29</v>
      </c>
      <c r="B3" s="173" t="s">
        <v>30</v>
      </c>
      <c r="C3" s="173" t="s">
        <v>17</v>
      </c>
      <c r="D3" s="173" t="s">
        <v>31</v>
      </c>
      <c r="E3" s="173"/>
      <c r="F3" s="173"/>
      <c r="G3" s="173" t="s">
        <v>32</v>
      </c>
      <c r="H3" s="173"/>
      <c r="I3" s="173"/>
      <c r="J3" s="173" t="s">
        <v>21</v>
      </c>
      <c r="K3" s="175" t="s">
        <v>26</v>
      </c>
    </row>
    <row r="4" spans="1:11" s="17" customFormat="1" ht="33" customHeight="1">
      <c r="A4" s="185"/>
      <c r="B4" s="174"/>
      <c r="C4" s="174"/>
      <c r="D4" s="24" t="s">
        <v>33</v>
      </c>
      <c r="E4" s="24" t="s">
        <v>34</v>
      </c>
      <c r="F4" s="24" t="s">
        <v>35</v>
      </c>
      <c r="G4" s="24" t="s">
        <v>33</v>
      </c>
      <c r="H4" s="24" t="s">
        <v>34</v>
      </c>
      <c r="I4" s="24" t="s">
        <v>35</v>
      </c>
      <c r="J4" s="174"/>
      <c r="K4" s="176"/>
    </row>
    <row r="5" spans="1:11" ht="12.75">
      <c r="A5" s="20"/>
      <c r="B5" s="21"/>
      <c r="C5" s="21"/>
      <c r="D5" s="22"/>
      <c r="E5" s="22"/>
      <c r="F5" s="22"/>
      <c r="G5" s="22"/>
      <c r="H5" s="22"/>
      <c r="I5" s="22"/>
      <c r="J5" s="22"/>
      <c r="K5" s="23"/>
    </row>
    <row r="6" spans="1:11" ht="12.75">
      <c r="A6" s="20"/>
      <c r="B6" s="21"/>
      <c r="C6" s="21"/>
      <c r="D6" s="22"/>
      <c r="E6" s="22"/>
      <c r="F6" s="22"/>
      <c r="G6" s="22"/>
      <c r="H6" s="22"/>
      <c r="I6" s="22"/>
      <c r="J6" s="22"/>
      <c r="K6" s="23"/>
    </row>
    <row r="7" spans="1:11" ht="12.75">
      <c r="A7" s="20"/>
      <c r="B7" s="21"/>
      <c r="C7" s="21"/>
      <c r="D7" s="22"/>
      <c r="E7" s="22"/>
      <c r="F7" s="22"/>
      <c r="G7" s="22"/>
      <c r="H7" s="22"/>
      <c r="I7" s="22"/>
      <c r="J7" s="22"/>
      <c r="K7" s="23"/>
    </row>
    <row r="8" spans="1:11" ht="12.75">
      <c r="A8" s="20"/>
      <c r="B8" s="21"/>
      <c r="C8" s="21"/>
      <c r="D8" s="22"/>
      <c r="E8" s="22"/>
      <c r="F8" s="22"/>
      <c r="G8" s="22"/>
      <c r="H8" s="22"/>
      <c r="I8" s="22"/>
      <c r="J8" s="22"/>
      <c r="K8" s="23"/>
    </row>
    <row r="9" spans="1:11" ht="12.75">
      <c r="A9" s="20"/>
      <c r="B9" s="21"/>
      <c r="C9" s="21"/>
      <c r="D9" s="22"/>
      <c r="E9" s="22"/>
      <c r="F9" s="22"/>
      <c r="G9" s="22"/>
      <c r="H9" s="22"/>
      <c r="I9" s="22"/>
      <c r="J9" s="22"/>
      <c r="K9" s="23"/>
    </row>
    <row r="10" spans="1:11" ht="12.75">
      <c r="A10" s="20"/>
      <c r="B10" s="21"/>
      <c r="C10" s="21"/>
      <c r="D10" s="22"/>
      <c r="E10" s="22"/>
      <c r="F10" s="22"/>
      <c r="G10" s="22"/>
      <c r="H10" s="22"/>
      <c r="I10" s="22"/>
      <c r="J10" s="22"/>
      <c r="K10" s="23"/>
    </row>
    <row r="11" spans="1:11" ht="12.75">
      <c r="A11" s="20"/>
      <c r="B11" s="21"/>
      <c r="C11" s="21"/>
      <c r="D11" s="22"/>
      <c r="E11" s="22"/>
      <c r="F11" s="22"/>
      <c r="G11" s="22"/>
      <c r="H11" s="22"/>
      <c r="I11" s="22"/>
      <c r="J11" s="22"/>
      <c r="K11" s="23"/>
    </row>
    <row r="12" spans="1:11" ht="12.75">
      <c r="A12" s="20"/>
      <c r="B12" s="21"/>
      <c r="C12" s="21"/>
      <c r="D12" s="22"/>
      <c r="E12" s="22"/>
      <c r="F12" s="22"/>
      <c r="G12" s="22"/>
      <c r="H12" s="22"/>
      <c r="I12" s="22"/>
      <c r="J12" s="22"/>
      <c r="K12" s="23"/>
    </row>
    <row r="13" spans="1:11" ht="12.75">
      <c r="A13" s="20"/>
      <c r="B13" s="21"/>
      <c r="C13" s="21"/>
      <c r="D13" s="22"/>
      <c r="E13" s="22"/>
      <c r="F13" s="22"/>
      <c r="G13" s="22"/>
      <c r="H13" s="22"/>
      <c r="I13" s="22"/>
      <c r="J13" s="22"/>
      <c r="K13" s="23"/>
    </row>
    <row r="14" spans="1:11" ht="12.75">
      <c r="A14" s="20"/>
      <c r="B14" s="21"/>
      <c r="C14" s="21"/>
      <c r="D14" s="22"/>
      <c r="E14" s="22"/>
      <c r="F14" s="22"/>
      <c r="G14" s="22"/>
      <c r="H14" s="22"/>
      <c r="I14" s="22"/>
      <c r="J14" s="22"/>
      <c r="K14" s="23"/>
    </row>
    <row r="15" spans="1:11" ht="12.75">
      <c r="A15" s="20"/>
      <c r="B15" s="21"/>
      <c r="C15" s="21"/>
      <c r="D15" s="22"/>
      <c r="E15" s="22"/>
      <c r="F15" s="22"/>
      <c r="G15" s="22"/>
      <c r="H15" s="22"/>
      <c r="I15" s="22"/>
      <c r="J15" s="22"/>
      <c r="K15" s="23"/>
    </row>
    <row r="16" spans="1:11" ht="12.75">
      <c r="A16" s="20"/>
      <c r="B16" s="21"/>
      <c r="C16" s="21"/>
      <c r="D16" s="22"/>
      <c r="E16" s="22"/>
      <c r="F16" s="22"/>
      <c r="G16" s="22"/>
      <c r="H16" s="22"/>
      <c r="I16" s="22"/>
      <c r="J16" s="22"/>
      <c r="K16" s="23"/>
    </row>
    <row r="17" spans="1:11" ht="12.75">
      <c r="A17" s="20"/>
      <c r="B17" s="21"/>
      <c r="C17" s="21"/>
      <c r="D17" s="22"/>
      <c r="E17" s="22"/>
      <c r="F17" s="22"/>
      <c r="G17" s="22"/>
      <c r="H17" s="22"/>
      <c r="I17" s="22"/>
      <c r="J17" s="22"/>
      <c r="K17" s="23"/>
    </row>
    <row r="18" spans="1:11" ht="12.75">
      <c r="A18" s="20"/>
      <c r="B18" s="21"/>
      <c r="C18" s="21"/>
      <c r="D18" s="22"/>
      <c r="E18" s="22"/>
      <c r="F18" s="22"/>
      <c r="G18" s="22"/>
      <c r="H18" s="22"/>
      <c r="I18" s="22"/>
      <c r="J18" s="22"/>
      <c r="K18" s="23"/>
    </row>
    <row r="19" spans="1:11" ht="12.75">
      <c r="A19" s="20"/>
      <c r="B19" s="21"/>
      <c r="C19" s="21"/>
      <c r="D19" s="22"/>
      <c r="E19" s="22"/>
      <c r="F19" s="22"/>
      <c r="G19" s="22"/>
      <c r="H19" s="22"/>
      <c r="I19" s="22"/>
      <c r="J19" s="22"/>
      <c r="K19" s="23"/>
    </row>
    <row r="20" spans="1:11" ht="12.75">
      <c r="A20" s="20"/>
      <c r="B20" s="21"/>
      <c r="C20" s="21"/>
      <c r="D20" s="22"/>
      <c r="E20" s="22"/>
      <c r="F20" s="22"/>
      <c r="G20" s="22"/>
      <c r="H20" s="22"/>
      <c r="I20" s="22"/>
      <c r="J20" s="22"/>
      <c r="K20" s="23"/>
    </row>
    <row r="21" spans="1:11" ht="12.75">
      <c r="A21" s="20"/>
      <c r="B21" s="21"/>
      <c r="C21" s="21"/>
      <c r="D21" s="22"/>
      <c r="E21" s="22"/>
      <c r="F21" s="22"/>
      <c r="G21" s="22"/>
      <c r="H21" s="22"/>
      <c r="I21" s="22"/>
      <c r="J21" s="22"/>
      <c r="K21" s="23"/>
    </row>
    <row r="22" spans="1:11" ht="12.75">
      <c r="A22" s="20"/>
      <c r="B22" s="21"/>
      <c r="C22" s="21"/>
      <c r="D22" s="22"/>
      <c r="E22" s="22"/>
      <c r="F22" s="22"/>
      <c r="G22" s="22"/>
      <c r="H22" s="22"/>
      <c r="I22" s="22"/>
      <c r="J22" s="22"/>
      <c r="K22" s="23"/>
    </row>
    <row r="23" spans="1:11" ht="12.75">
      <c r="A23" s="20"/>
      <c r="B23" s="21"/>
      <c r="C23" s="21"/>
      <c r="D23" s="22"/>
      <c r="E23" s="22"/>
      <c r="F23" s="22"/>
      <c r="G23" s="22"/>
      <c r="H23" s="22"/>
      <c r="I23" s="22"/>
      <c r="J23" s="22"/>
      <c r="K23" s="23"/>
    </row>
    <row r="24" spans="1:11" ht="12.75">
      <c r="A24" s="20"/>
      <c r="B24" s="21"/>
      <c r="C24" s="21"/>
      <c r="D24" s="22"/>
      <c r="E24" s="22"/>
      <c r="F24" s="22"/>
      <c r="G24" s="22"/>
      <c r="H24" s="22"/>
      <c r="I24" s="22"/>
      <c r="J24" s="22"/>
      <c r="K24" s="23"/>
    </row>
    <row r="25" spans="1:11" ht="12.75">
      <c r="A25" s="20"/>
      <c r="B25" s="21"/>
      <c r="C25" s="21"/>
      <c r="D25" s="22"/>
      <c r="E25" s="22"/>
      <c r="F25" s="22"/>
      <c r="G25" s="22"/>
      <c r="H25" s="22"/>
      <c r="I25" s="22"/>
      <c r="J25" s="22"/>
      <c r="K25" s="23"/>
    </row>
    <row r="26" spans="1:11" ht="12.75">
      <c r="A26" s="20"/>
      <c r="B26" s="21"/>
      <c r="C26" s="21"/>
      <c r="D26" s="22"/>
      <c r="E26" s="22"/>
      <c r="F26" s="22"/>
      <c r="G26" s="22"/>
      <c r="H26" s="22"/>
      <c r="I26" s="22"/>
      <c r="J26" s="22"/>
      <c r="K26" s="23"/>
    </row>
    <row r="27" spans="1:11" ht="12.75">
      <c r="A27" s="20"/>
      <c r="B27" s="21"/>
      <c r="C27" s="21"/>
      <c r="D27" s="22"/>
      <c r="E27" s="22"/>
      <c r="F27" s="22"/>
      <c r="G27" s="22"/>
      <c r="H27" s="22"/>
      <c r="I27" s="22"/>
      <c r="J27" s="22"/>
      <c r="K27" s="23"/>
    </row>
    <row r="28" spans="1:11" ht="12.75">
      <c r="A28" s="20"/>
      <c r="B28" s="21"/>
      <c r="C28" s="21"/>
      <c r="D28" s="22"/>
      <c r="E28" s="22"/>
      <c r="F28" s="22"/>
      <c r="G28" s="22"/>
      <c r="H28" s="22"/>
      <c r="I28" s="22"/>
      <c r="J28" s="22"/>
      <c r="K28" s="23"/>
    </row>
    <row r="29" spans="1:11" s="17" customFormat="1" ht="13.5" thickBot="1">
      <c r="A29" s="179" t="s">
        <v>27</v>
      </c>
      <c r="B29" s="180"/>
      <c r="C29" s="180"/>
      <c r="D29" s="25">
        <f aca="true" t="shared" si="0" ref="D29:I29">SUM(D5:D28)</f>
        <v>0</v>
      </c>
      <c r="E29" s="25">
        <f t="shared" si="0"/>
        <v>0</v>
      </c>
      <c r="F29" s="25">
        <f t="shared" si="0"/>
        <v>0</v>
      </c>
      <c r="G29" s="25">
        <f t="shared" si="0"/>
        <v>0</v>
      </c>
      <c r="H29" s="25">
        <f t="shared" si="0"/>
        <v>0</v>
      </c>
      <c r="I29" s="25">
        <f t="shared" si="0"/>
        <v>0</v>
      </c>
      <c r="J29" s="25"/>
      <c r="K29" s="26"/>
    </row>
    <row r="30" spans="1:11" ht="48.75" customHeight="1">
      <c r="A30" s="181" t="s">
        <v>144</v>
      </c>
      <c r="B30" s="182"/>
      <c r="C30" s="182"/>
      <c r="D30" s="182"/>
      <c r="E30" s="182"/>
      <c r="F30" s="182"/>
      <c r="G30" s="182"/>
      <c r="H30" s="182"/>
      <c r="I30" s="182"/>
      <c r="J30" s="182"/>
      <c r="K30" s="182"/>
    </row>
    <row r="31" spans="1:11" ht="30" customHeight="1">
      <c r="A31" s="177" t="s">
        <v>135</v>
      </c>
      <c r="B31" s="178"/>
      <c r="C31" s="178"/>
      <c r="D31" s="178"/>
      <c r="E31" s="178"/>
      <c r="F31" s="178"/>
      <c r="G31" s="178"/>
      <c r="H31" s="178"/>
      <c r="I31" s="178"/>
      <c r="J31" s="178"/>
      <c r="K31" s="178"/>
    </row>
  </sheetData>
  <sheetProtection/>
  <mergeCells count="12">
    <mergeCell ref="A1:K1"/>
    <mergeCell ref="A29:C29"/>
    <mergeCell ref="A30:K30"/>
    <mergeCell ref="A2:K2"/>
    <mergeCell ref="A3:A4"/>
    <mergeCell ref="B3:B4"/>
    <mergeCell ref="C3:C4"/>
    <mergeCell ref="D3:F3"/>
    <mergeCell ref="G3:I3"/>
    <mergeCell ref="J3:J4"/>
    <mergeCell ref="K3:K4"/>
    <mergeCell ref="A31:K31"/>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view="pageBreakPreview" zoomScale="110" zoomScaleSheetLayoutView="110" zoomScalePageLayoutView="0" workbookViewId="0" topLeftCell="A1">
      <selection activeCell="B6" sqref="B6"/>
    </sheetView>
  </sheetViews>
  <sheetFormatPr defaultColWidth="9.140625" defaultRowHeight="15"/>
  <cols>
    <col min="1" max="1" width="9.140625" style="63" customWidth="1"/>
    <col min="2" max="2" width="39.00390625" style="63" customWidth="1"/>
    <col min="3" max="3" width="21.8515625" style="63" customWidth="1"/>
    <col min="4" max="5" width="39.00390625" style="63" customWidth="1"/>
    <col min="6" max="16384" width="9.140625" style="63" customWidth="1"/>
  </cols>
  <sheetData>
    <row r="1" spans="2:5" ht="15.75">
      <c r="B1" s="188" t="s">
        <v>119</v>
      </c>
      <c r="C1" s="188"/>
      <c r="D1" s="188"/>
      <c r="E1" s="188"/>
    </row>
    <row r="2" spans="2:14" ht="78" customHeight="1">
      <c r="B2" s="186" t="s">
        <v>53</v>
      </c>
      <c r="C2" s="186"/>
      <c r="D2" s="186"/>
      <c r="E2" s="186"/>
      <c r="F2" s="64"/>
      <c r="G2" s="64"/>
      <c r="H2" s="64"/>
      <c r="I2" s="64"/>
      <c r="J2" s="64"/>
      <c r="K2" s="64"/>
      <c r="L2" s="64"/>
      <c r="M2" s="64"/>
      <c r="N2" s="64"/>
    </row>
    <row r="3" spans="2:5" ht="13.5" thickBot="1">
      <c r="B3" s="187" t="s">
        <v>28</v>
      </c>
      <c r="C3" s="187"/>
      <c r="D3" s="187"/>
      <c r="E3" s="187"/>
    </row>
    <row r="4" spans="2:5" s="72" customFormat="1" ht="45" customHeight="1">
      <c r="B4" s="29" t="s">
        <v>50</v>
      </c>
      <c r="C4" s="139" t="s">
        <v>133</v>
      </c>
      <c r="D4" s="30" t="s">
        <v>51</v>
      </c>
      <c r="E4" s="31" t="s">
        <v>52</v>
      </c>
    </row>
    <row r="5" spans="2:5" ht="12.75">
      <c r="B5" s="65"/>
      <c r="C5" s="140"/>
      <c r="D5" s="62"/>
      <c r="E5" s="66"/>
    </row>
    <row r="6" spans="2:5" ht="12.75">
      <c r="B6" s="165" t="s">
        <v>184</v>
      </c>
      <c r="C6" s="140"/>
      <c r="D6" s="62"/>
      <c r="E6" s="66"/>
    </row>
    <row r="7" spans="2:5" ht="12.75">
      <c r="B7" s="65"/>
      <c r="C7" s="140"/>
      <c r="D7" s="62"/>
      <c r="E7" s="66"/>
    </row>
    <row r="8" spans="2:5" ht="12.75">
      <c r="B8" s="65"/>
      <c r="C8" s="140"/>
      <c r="D8" s="62"/>
      <c r="E8" s="66"/>
    </row>
    <row r="9" spans="2:5" ht="12.75">
      <c r="B9" s="65"/>
      <c r="C9" s="140"/>
      <c r="D9" s="62"/>
      <c r="E9" s="66"/>
    </row>
    <row r="10" spans="2:5" ht="12.75">
      <c r="B10" s="65"/>
      <c r="C10" s="140"/>
      <c r="D10" s="62"/>
      <c r="E10" s="66"/>
    </row>
    <row r="11" spans="2:5" ht="12.75">
      <c r="B11" s="65"/>
      <c r="C11" s="140"/>
      <c r="D11" s="62"/>
      <c r="E11" s="66"/>
    </row>
    <row r="12" spans="2:5" ht="12.75">
      <c r="B12" s="65"/>
      <c r="C12" s="140"/>
      <c r="D12" s="62"/>
      <c r="E12" s="66"/>
    </row>
    <row r="13" spans="2:5" ht="12.75">
      <c r="B13" s="65"/>
      <c r="C13" s="140"/>
      <c r="D13" s="62"/>
      <c r="E13" s="66"/>
    </row>
    <row r="14" spans="2:5" ht="12.75">
      <c r="B14" s="65"/>
      <c r="C14" s="140"/>
      <c r="D14" s="62"/>
      <c r="E14" s="66"/>
    </row>
    <row r="15" spans="2:5" ht="13.5" thickBot="1">
      <c r="B15" s="67"/>
      <c r="C15" s="141"/>
      <c r="D15" s="68"/>
      <c r="E15" s="69"/>
    </row>
    <row r="16" spans="2:5" ht="36.75" customHeight="1">
      <c r="B16" s="189" t="s">
        <v>136</v>
      </c>
      <c r="C16" s="189"/>
      <c r="D16" s="189"/>
      <c r="E16" s="18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view="pageBreakPreview" zoomScale="110" zoomScaleSheetLayoutView="110" zoomScalePageLayoutView="0" workbookViewId="0" topLeftCell="A1">
      <selection activeCell="G7" sqref="G7"/>
    </sheetView>
  </sheetViews>
  <sheetFormatPr defaultColWidth="9.140625" defaultRowHeight="15"/>
  <cols>
    <col min="1" max="1" width="23.28125" style="15" customWidth="1"/>
    <col min="2" max="2" width="31.140625" style="15" customWidth="1"/>
    <col min="3" max="3" width="19.140625" style="15" customWidth="1"/>
    <col min="4" max="4" width="16.28125" style="15" customWidth="1"/>
    <col min="5" max="5" width="20.421875" style="15" customWidth="1"/>
    <col min="6" max="6" width="19.28125" style="15" customWidth="1"/>
    <col min="7" max="16384" width="9.140625" style="15" customWidth="1"/>
  </cols>
  <sheetData>
    <row r="1" spans="1:6" s="63" customFormat="1" ht="15.75">
      <c r="A1" s="188" t="s">
        <v>120</v>
      </c>
      <c r="B1" s="188"/>
      <c r="C1" s="188"/>
      <c r="D1" s="188"/>
      <c r="E1" s="188"/>
      <c r="F1" s="188"/>
    </row>
    <row r="2" spans="1:6" ht="81" customHeight="1">
      <c r="A2" s="190" t="s">
        <v>38</v>
      </c>
      <c r="B2" s="183"/>
      <c r="C2" s="183"/>
      <c r="D2" s="183"/>
      <c r="E2" s="183"/>
      <c r="F2" s="183"/>
    </row>
    <row r="3" spans="1:6" ht="13.5" thickBot="1">
      <c r="A3" s="195" t="s">
        <v>28</v>
      </c>
      <c r="B3" s="195"/>
      <c r="C3" s="195"/>
      <c r="D3" s="195"/>
      <c r="E3" s="195"/>
      <c r="F3" s="195"/>
    </row>
    <row r="4" spans="1:6" s="17" customFormat="1" ht="45" customHeight="1">
      <c r="A4" s="29" t="s">
        <v>36</v>
      </c>
      <c r="B4" s="30" t="s">
        <v>30</v>
      </c>
      <c r="C4" s="30" t="s">
        <v>31</v>
      </c>
      <c r="D4" s="30" t="s">
        <v>37</v>
      </c>
      <c r="E4" s="30" t="s">
        <v>21</v>
      </c>
      <c r="F4" s="31" t="s">
        <v>26</v>
      </c>
    </row>
    <row r="5" spans="1:6" ht="18" customHeight="1">
      <c r="A5" s="27"/>
      <c r="B5" s="28"/>
      <c r="C5" s="22"/>
      <c r="D5" s="22"/>
      <c r="E5" s="22"/>
      <c r="F5" s="23"/>
    </row>
    <row r="6" spans="1:6" ht="18" customHeight="1">
      <c r="A6" s="27"/>
      <c r="B6" s="28"/>
      <c r="C6" s="22"/>
      <c r="D6" s="22"/>
      <c r="E6" s="22"/>
      <c r="F6" s="23"/>
    </row>
    <row r="7" spans="1:6" ht="18" customHeight="1">
      <c r="A7" s="27"/>
      <c r="B7" s="28"/>
      <c r="C7" s="22"/>
      <c r="D7" s="22"/>
      <c r="E7" s="22"/>
      <c r="F7" s="23"/>
    </row>
    <row r="8" spans="1:6" ht="18" customHeight="1">
      <c r="A8" s="27"/>
      <c r="B8" s="28"/>
      <c r="C8" s="22"/>
      <c r="D8" s="22"/>
      <c r="E8" s="22"/>
      <c r="F8" s="23"/>
    </row>
    <row r="9" spans="1:6" ht="18" customHeight="1">
      <c r="A9" s="27"/>
      <c r="B9" s="28"/>
      <c r="C9" s="22"/>
      <c r="D9" s="22"/>
      <c r="E9" s="22"/>
      <c r="F9" s="23"/>
    </row>
    <row r="10" spans="1:6" ht="18" customHeight="1">
      <c r="A10" s="27"/>
      <c r="B10" s="28"/>
      <c r="C10" s="22"/>
      <c r="D10" s="22"/>
      <c r="E10" s="22"/>
      <c r="F10" s="23"/>
    </row>
    <row r="11" spans="1:6" ht="18" customHeight="1">
      <c r="A11" s="27"/>
      <c r="B11" s="28"/>
      <c r="C11" s="22"/>
      <c r="D11" s="22"/>
      <c r="E11" s="22"/>
      <c r="F11" s="23"/>
    </row>
    <row r="12" spans="1:6" s="17" customFormat="1" ht="33.75" customHeight="1" thickBot="1">
      <c r="A12" s="191" t="s">
        <v>27</v>
      </c>
      <c r="B12" s="192"/>
      <c r="C12" s="25">
        <f>SUM(C5:C11)</f>
        <v>0</v>
      </c>
      <c r="D12" s="25">
        <f>SUM(D5:D11)</f>
        <v>0</v>
      </c>
      <c r="E12" s="25"/>
      <c r="F12" s="26"/>
    </row>
    <row r="13" spans="1:6" ht="61.5" customHeight="1">
      <c r="A13" s="193" t="s">
        <v>143</v>
      </c>
      <c r="B13" s="194"/>
      <c r="C13" s="194"/>
      <c r="D13" s="194"/>
      <c r="E13" s="194"/>
      <c r="F13" s="194"/>
    </row>
    <row r="14" spans="1:6" ht="28.5" customHeight="1">
      <c r="A14" s="178" t="s">
        <v>135</v>
      </c>
      <c r="B14" s="178"/>
      <c r="C14" s="178"/>
      <c r="D14" s="178"/>
      <c r="E14" s="178"/>
      <c r="F14" s="178"/>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view="pageBreakPreview" zoomScaleSheetLayoutView="100" zoomScalePageLayoutView="0" workbookViewId="0" topLeftCell="A10">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5" customFormat="1" ht="26.25" customHeight="1">
      <c r="A1" s="171" t="s">
        <v>121</v>
      </c>
      <c r="B1" s="171"/>
      <c r="C1" s="171"/>
      <c r="D1" s="171"/>
      <c r="E1" s="171"/>
      <c r="F1" s="171"/>
      <c r="G1" s="137"/>
      <c r="H1" s="137"/>
      <c r="I1" s="137"/>
      <c r="J1" s="137"/>
      <c r="K1" s="137"/>
      <c r="L1" s="137"/>
    </row>
    <row r="2" spans="1:6" ht="15">
      <c r="A2" s="203" t="s">
        <v>185</v>
      </c>
      <c r="B2" s="204"/>
      <c r="C2" s="204"/>
      <c r="D2" s="204"/>
      <c r="E2" s="204"/>
      <c r="F2" s="204"/>
    </row>
    <row r="3" spans="1:6" ht="81" customHeight="1">
      <c r="A3" s="204"/>
      <c r="B3" s="204"/>
      <c r="C3" s="204"/>
      <c r="D3" s="204"/>
      <c r="E3" s="204"/>
      <c r="F3" s="204"/>
    </row>
    <row r="4" spans="1:6" ht="15.75" thickBot="1">
      <c r="A4" s="202" t="s">
        <v>14</v>
      </c>
      <c r="B4" s="202"/>
      <c r="C4" s="202"/>
      <c r="D4" s="202"/>
      <c r="E4" s="202"/>
      <c r="F4" s="202"/>
    </row>
    <row r="5" spans="1:6" ht="28.5" customHeight="1">
      <c r="A5" s="88" t="s">
        <v>10</v>
      </c>
      <c r="B5" s="87" t="s">
        <v>3</v>
      </c>
      <c r="C5" s="197"/>
      <c r="D5" s="134" t="s">
        <v>11</v>
      </c>
      <c r="E5" s="134" t="s">
        <v>12</v>
      </c>
      <c r="F5" s="136" t="s">
        <v>13</v>
      </c>
    </row>
    <row r="6" spans="1:6" ht="28.5" customHeight="1">
      <c r="A6" s="129" t="s">
        <v>115</v>
      </c>
      <c r="B6" s="130" t="s">
        <v>114</v>
      </c>
      <c r="C6" s="198"/>
      <c r="D6" s="1"/>
      <c r="E6" s="1"/>
      <c r="F6" s="2"/>
    </row>
    <row r="7" spans="1:6" ht="28.5" customHeight="1">
      <c r="A7" s="200"/>
      <c r="B7" s="131" t="s">
        <v>4</v>
      </c>
      <c r="C7" s="198"/>
      <c r="D7" s="3"/>
      <c r="E7" s="3"/>
      <c r="F7" s="4"/>
    </row>
    <row r="8" spans="1:6" ht="28.5" customHeight="1">
      <c r="A8" s="200"/>
      <c r="B8" s="132" t="s">
        <v>5</v>
      </c>
      <c r="C8" s="198"/>
      <c r="D8" s="3"/>
      <c r="E8" s="3"/>
      <c r="F8" s="4"/>
    </row>
    <row r="9" spans="1:6" ht="28.5" customHeight="1">
      <c r="A9" s="200"/>
      <c r="B9" s="132" t="s">
        <v>2</v>
      </c>
      <c r="C9" s="198"/>
      <c r="D9" s="3"/>
      <c r="E9" s="3"/>
      <c r="F9" s="4"/>
    </row>
    <row r="10" spans="1:6" ht="28.5" customHeight="1">
      <c r="A10" s="200"/>
      <c r="B10" s="132" t="s">
        <v>6</v>
      </c>
      <c r="C10" s="198"/>
      <c r="D10" s="3"/>
      <c r="E10" s="3"/>
      <c r="F10" s="4"/>
    </row>
    <row r="11" spans="1:6" ht="28.5" customHeight="1">
      <c r="A11" s="200"/>
      <c r="B11" s="132" t="s">
        <v>7</v>
      </c>
      <c r="C11" s="198"/>
      <c r="D11" s="3"/>
      <c r="E11" s="3"/>
      <c r="F11" s="4"/>
    </row>
    <row r="12" spans="1:6" ht="28.5" customHeight="1">
      <c r="A12" s="200"/>
      <c r="B12" s="133" t="s">
        <v>8</v>
      </c>
      <c r="C12" s="198"/>
      <c r="D12" s="3"/>
      <c r="E12" s="3"/>
      <c r="F12" s="4"/>
    </row>
    <row r="13" spans="1:6" ht="28.5" customHeight="1">
      <c r="A13" s="200"/>
      <c r="B13" s="132" t="s">
        <v>0</v>
      </c>
      <c r="C13" s="198"/>
      <c r="D13" s="3"/>
      <c r="E13" s="3"/>
      <c r="F13" s="4"/>
    </row>
    <row r="14" spans="1:6" ht="28.5" customHeight="1">
      <c r="A14" s="200"/>
      <c r="B14" s="131" t="s">
        <v>9</v>
      </c>
      <c r="C14" s="198"/>
      <c r="D14" s="3"/>
      <c r="E14" s="3"/>
      <c r="F14" s="4"/>
    </row>
    <row r="15" spans="1:6" ht="28.5" customHeight="1" thickBot="1">
      <c r="A15" s="201"/>
      <c r="B15" s="135" t="s">
        <v>1</v>
      </c>
      <c r="C15" s="199"/>
      <c r="D15" s="5"/>
      <c r="E15" s="5"/>
      <c r="F15" s="6"/>
    </row>
    <row r="16" spans="1:6" ht="46.5" customHeight="1">
      <c r="A16" s="205" t="s">
        <v>158</v>
      </c>
      <c r="B16" s="205"/>
      <c r="C16" s="205"/>
      <c r="D16" s="205"/>
      <c r="E16" s="205"/>
      <c r="F16" s="205"/>
    </row>
    <row r="17" spans="1:6" ht="36" customHeight="1">
      <c r="A17" s="196" t="s">
        <v>153</v>
      </c>
      <c r="B17" s="196"/>
      <c r="C17" s="196"/>
      <c r="D17" s="196"/>
      <c r="E17" s="196"/>
      <c r="F17" s="196"/>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tabSelected="1" view="pageBreakPreview" zoomScaleSheetLayoutView="100" zoomScalePageLayoutView="0" workbookViewId="0" topLeftCell="G4">
      <selection activeCell="O6" sqref="O6"/>
    </sheetView>
  </sheetViews>
  <sheetFormatPr defaultColWidth="9.140625" defaultRowHeight="15"/>
  <cols>
    <col min="1" max="1" width="46.7109375" style="89" customWidth="1"/>
    <col min="2" max="2" width="17.7109375" style="89" hidden="1" customWidth="1"/>
    <col min="3" max="3" width="15.140625" style="89" hidden="1" customWidth="1"/>
    <col min="4" max="4" width="16.57421875" style="89" hidden="1" customWidth="1"/>
    <col min="5" max="5" width="15.8515625" style="89" hidden="1" customWidth="1"/>
    <col min="6" max="8" width="19.7109375" style="89" customWidth="1"/>
    <col min="9" max="9" width="4.8515625" style="89" customWidth="1"/>
    <col min="10" max="12" width="19.7109375" style="89" customWidth="1"/>
    <col min="13" max="13" width="4.57421875" style="89" customWidth="1"/>
    <col min="14" max="16" width="19.7109375" style="89" customWidth="1"/>
    <col min="17" max="16384" width="9.140625" style="89" customWidth="1"/>
  </cols>
  <sheetData>
    <row r="1" spans="1:16" s="15" customFormat="1" ht="26.25" customHeight="1">
      <c r="A1" s="171" t="s">
        <v>122</v>
      </c>
      <c r="B1" s="171"/>
      <c r="C1" s="171"/>
      <c r="D1" s="171"/>
      <c r="E1" s="171"/>
      <c r="F1" s="171"/>
      <c r="G1" s="171"/>
      <c r="H1" s="171"/>
      <c r="I1" s="171"/>
      <c r="J1" s="171"/>
      <c r="K1" s="171"/>
      <c r="L1" s="171"/>
      <c r="M1" s="171"/>
      <c r="N1" s="171"/>
      <c r="O1" s="171"/>
      <c r="P1" s="171"/>
    </row>
    <row r="2" spans="1:16" ht="71.25" customHeight="1">
      <c r="A2" s="218" t="s">
        <v>189</v>
      </c>
      <c r="B2" s="218"/>
      <c r="C2" s="218"/>
      <c r="D2" s="218"/>
      <c r="E2" s="218"/>
      <c r="F2" s="218"/>
      <c r="G2" s="218"/>
      <c r="H2" s="218"/>
      <c r="I2" s="218"/>
      <c r="J2" s="218"/>
      <c r="K2" s="218"/>
      <c r="L2" s="218"/>
      <c r="M2" s="218"/>
      <c r="N2" s="218"/>
      <c r="O2" s="218"/>
      <c r="P2" s="218"/>
    </row>
    <row r="3" spans="1:16" ht="15.75" thickBot="1">
      <c r="A3" s="219" t="s">
        <v>14</v>
      </c>
      <c r="B3" s="219"/>
      <c r="C3" s="219"/>
      <c r="D3" s="219"/>
      <c r="E3" s="219"/>
      <c r="F3" s="219"/>
      <c r="G3" s="219"/>
      <c r="H3" s="219"/>
      <c r="I3" s="219"/>
      <c r="J3" s="219"/>
      <c r="K3" s="219"/>
      <c r="L3" s="219"/>
      <c r="M3" s="219"/>
      <c r="N3" s="219"/>
      <c r="O3" s="219"/>
      <c r="P3" s="219"/>
    </row>
    <row r="4" spans="1:16" ht="18.75" customHeight="1">
      <c r="A4" s="211" t="s">
        <v>54</v>
      </c>
      <c r="B4" s="209" t="s">
        <v>69</v>
      </c>
      <c r="C4" s="209"/>
      <c r="D4" s="209"/>
      <c r="E4" s="209"/>
      <c r="F4" s="210" t="s">
        <v>11</v>
      </c>
      <c r="G4" s="210"/>
      <c r="H4" s="210"/>
      <c r="I4" s="206"/>
      <c r="J4" s="210" t="s">
        <v>12</v>
      </c>
      <c r="K4" s="210"/>
      <c r="L4" s="210"/>
      <c r="M4" s="206"/>
      <c r="N4" s="210" t="s">
        <v>13</v>
      </c>
      <c r="O4" s="210"/>
      <c r="P4" s="217"/>
    </row>
    <row r="5" spans="1:16" ht="45">
      <c r="A5" s="212"/>
      <c r="B5" s="90" t="s">
        <v>71</v>
      </c>
      <c r="C5" s="90" t="s">
        <v>72</v>
      </c>
      <c r="D5" s="91" t="s">
        <v>73</v>
      </c>
      <c r="E5" s="92" t="s">
        <v>74</v>
      </c>
      <c r="F5" s="118" t="s">
        <v>112</v>
      </c>
      <c r="G5" s="118" t="s">
        <v>113</v>
      </c>
      <c r="H5" s="118" t="s">
        <v>6</v>
      </c>
      <c r="I5" s="207"/>
      <c r="J5" s="118" t="s">
        <v>112</v>
      </c>
      <c r="K5" s="118" t="s">
        <v>113</v>
      </c>
      <c r="L5" s="118" t="s">
        <v>6</v>
      </c>
      <c r="M5" s="207"/>
      <c r="N5" s="118" t="s">
        <v>112</v>
      </c>
      <c r="O5" s="118" t="s">
        <v>113</v>
      </c>
      <c r="P5" s="119" t="s">
        <v>6</v>
      </c>
    </row>
    <row r="6" spans="1:16" s="124" customFormat="1" ht="18" customHeight="1">
      <c r="A6" s="120" t="s">
        <v>75</v>
      </c>
      <c r="B6" s="121" t="e">
        <f>B7+B18+#REF!+#REF!</f>
        <v>#REF!</v>
      </c>
      <c r="C6" s="121" t="e">
        <f>C7+C18+#REF!+#REF!</f>
        <v>#REF!</v>
      </c>
      <c r="D6" s="121" t="e">
        <f>D7+D18+#REF!+#REF!</f>
        <v>#REF!</v>
      </c>
      <c r="E6" s="121" t="e">
        <f>E7+E18+#REF!+#REF!</f>
        <v>#REF!</v>
      </c>
      <c r="F6" s="122"/>
      <c r="G6" s="122">
        <v>2500</v>
      </c>
      <c r="H6" s="122"/>
      <c r="I6" s="207"/>
      <c r="J6" s="122"/>
      <c r="K6" s="122">
        <v>2500</v>
      </c>
      <c r="L6" s="122"/>
      <c r="M6" s="207"/>
      <c r="N6" s="122"/>
      <c r="O6" s="122">
        <v>598.16</v>
      </c>
      <c r="P6" s="123"/>
    </row>
    <row r="7" spans="1:16" s="96" customFormat="1" ht="15.75" customHeight="1">
      <c r="A7" s="97" t="s">
        <v>76</v>
      </c>
      <c r="B7" s="98">
        <f>B8+B9+B15</f>
        <v>0</v>
      </c>
      <c r="C7" s="98">
        <f>C8+C9+C15</f>
        <v>0</v>
      </c>
      <c r="D7" s="98">
        <f>D8+D9+D15</f>
        <v>17768000</v>
      </c>
      <c r="E7" s="98">
        <f>E8+E9+E15</f>
        <v>17768000</v>
      </c>
      <c r="F7" s="94"/>
      <c r="G7" s="94">
        <v>2500</v>
      </c>
      <c r="H7" s="94"/>
      <c r="I7" s="207"/>
      <c r="J7" s="94"/>
      <c r="K7" s="94">
        <v>2500</v>
      </c>
      <c r="L7" s="94"/>
      <c r="M7" s="207"/>
      <c r="N7" s="94"/>
      <c r="O7" s="94">
        <v>598.16</v>
      </c>
      <c r="P7" s="95"/>
    </row>
    <row r="8" spans="1:16" ht="15.75" customHeight="1">
      <c r="A8" s="99" t="s">
        <v>70</v>
      </c>
      <c r="B8" s="93"/>
      <c r="C8" s="93"/>
      <c r="D8" s="100">
        <f>17000000+768000</f>
        <v>17768000</v>
      </c>
      <c r="E8" s="100">
        <f>SUM(B8:D8)</f>
        <v>17768000</v>
      </c>
      <c r="F8" s="93"/>
      <c r="G8" s="93"/>
      <c r="H8" s="93"/>
      <c r="I8" s="207"/>
      <c r="J8" s="93"/>
      <c r="K8" s="93"/>
      <c r="L8" s="93"/>
      <c r="M8" s="207"/>
      <c r="N8" s="93"/>
      <c r="O8" s="93"/>
      <c r="P8" s="101"/>
    </row>
    <row r="9" spans="1:16" ht="15.75" customHeight="1">
      <c r="A9" s="102" t="s">
        <v>77</v>
      </c>
      <c r="B9" s="103">
        <f>B11+B12+B13+B14</f>
        <v>0</v>
      </c>
      <c r="C9" s="103">
        <f>C11+C12+C13+C14</f>
        <v>0</v>
      </c>
      <c r="D9" s="103">
        <f>D11+D12+D13+D14</f>
        <v>0</v>
      </c>
      <c r="E9" s="103">
        <f>E11+E12+E13+E14</f>
        <v>0</v>
      </c>
      <c r="F9" s="93"/>
      <c r="G9" s="93">
        <v>2500</v>
      </c>
      <c r="H9" s="93"/>
      <c r="I9" s="207"/>
      <c r="J9" s="93"/>
      <c r="K9" s="93">
        <v>2500</v>
      </c>
      <c r="L9" s="93"/>
      <c r="M9" s="207"/>
      <c r="N9" s="93"/>
      <c r="O9" s="93">
        <v>598.16</v>
      </c>
      <c r="P9" s="101"/>
    </row>
    <row r="10" spans="1:16" s="96" customFormat="1" ht="15.75" customHeight="1">
      <c r="A10" s="104" t="s">
        <v>78</v>
      </c>
      <c r="B10" s="94"/>
      <c r="C10" s="94"/>
      <c r="D10" s="94"/>
      <c r="E10" s="105">
        <f aca="true" t="shared" si="0" ref="E10:E53">SUM(B10:D10)</f>
        <v>0</v>
      </c>
      <c r="F10" s="94"/>
      <c r="G10" s="94"/>
      <c r="H10" s="94"/>
      <c r="I10" s="207"/>
      <c r="J10" s="94"/>
      <c r="K10" s="94"/>
      <c r="L10" s="94"/>
      <c r="M10" s="207"/>
      <c r="N10" s="94"/>
      <c r="O10" s="94"/>
      <c r="P10" s="95"/>
    </row>
    <row r="11" spans="1:16" ht="15.75" customHeight="1">
      <c r="A11" s="106" t="s">
        <v>79</v>
      </c>
      <c r="B11" s="93"/>
      <c r="C11" s="93"/>
      <c r="D11" s="93"/>
      <c r="E11" s="100">
        <f t="shared" si="0"/>
        <v>0</v>
      </c>
      <c r="F11" s="93"/>
      <c r="G11" s="93"/>
      <c r="H11" s="93"/>
      <c r="I11" s="207"/>
      <c r="J11" s="93"/>
      <c r="K11" s="93"/>
      <c r="L11" s="93"/>
      <c r="M11" s="207"/>
      <c r="N11" s="93"/>
      <c r="O11" s="93"/>
      <c r="P11" s="101"/>
    </row>
    <row r="12" spans="1:16" ht="15.75" customHeight="1">
      <c r="A12" s="106" t="s">
        <v>80</v>
      </c>
      <c r="B12" s="93"/>
      <c r="C12" s="93"/>
      <c r="D12" s="93"/>
      <c r="E12" s="100">
        <f>SUM(B12:D12)</f>
        <v>0</v>
      </c>
      <c r="F12" s="93"/>
      <c r="G12" s="93"/>
      <c r="H12" s="93"/>
      <c r="I12" s="207"/>
      <c r="J12" s="93"/>
      <c r="K12" s="93"/>
      <c r="L12" s="93"/>
      <c r="M12" s="207"/>
      <c r="N12" s="93"/>
      <c r="O12" s="93"/>
      <c r="P12" s="101"/>
    </row>
    <row r="13" spans="1:16" ht="15.75" customHeight="1">
      <c r="A13" s="106" t="s">
        <v>81</v>
      </c>
      <c r="B13" s="93"/>
      <c r="C13" s="93"/>
      <c r="D13" s="93"/>
      <c r="E13" s="100">
        <f t="shared" si="0"/>
        <v>0</v>
      </c>
      <c r="F13" s="93"/>
      <c r="G13" s="93"/>
      <c r="H13" s="93"/>
      <c r="I13" s="207"/>
      <c r="J13" s="93"/>
      <c r="K13" s="93"/>
      <c r="L13" s="93"/>
      <c r="M13" s="207"/>
      <c r="N13" s="93"/>
      <c r="O13" s="93"/>
      <c r="P13" s="101"/>
    </row>
    <row r="14" spans="1:16" ht="15.75" customHeight="1">
      <c r="A14" s="106" t="s">
        <v>82</v>
      </c>
      <c r="B14" s="107"/>
      <c r="C14" s="93"/>
      <c r="D14" s="93"/>
      <c r="E14" s="100">
        <f t="shared" si="0"/>
        <v>0</v>
      </c>
      <c r="F14" s="93"/>
      <c r="G14" s="93">
        <v>2500</v>
      </c>
      <c r="H14" s="93"/>
      <c r="I14" s="207"/>
      <c r="J14" s="93"/>
      <c r="K14" s="93">
        <v>2500</v>
      </c>
      <c r="L14" s="93"/>
      <c r="M14" s="207"/>
      <c r="N14" s="93"/>
      <c r="O14" s="93">
        <v>598.16</v>
      </c>
      <c r="P14" s="101"/>
    </row>
    <row r="15" spans="1:16" ht="15.75" customHeight="1">
      <c r="A15" s="102" t="s">
        <v>6</v>
      </c>
      <c r="B15" s="107"/>
      <c r="C15" s="93"/>
      <c r="D15" s="93"/>
      <c r="E15" s="100"/>
      <c r="F15" s="93"/>
      <c r="G15" s="93"/>
      <c r="H15" s="93"/>
      <c r="I15" s="207"/>
      <c r="J15" s="93"/>
      <c r="K15" s="93"/>
      <c r="L15" s="93"/>
      <c r="M15" s="207"/>
      <c r="N15" s="93"/>
      <c r="O15" s="93"/>
      <c r="P15" s="101"/>
    </row>
    <row r="16" spans="1:16" s="96" customFormat="1" ht="15.75" customHeight="1">
      <c r="A16" s="97" t="s">
        <v>83</v>
      </c>
      <c r="B16" s="108"/>
      <c r="C16" s="94"/>
      <c r="D16" s="94"/>
      <c r="E16" s="105">
        <f t="shared" si="0"/>
        <v>0</v>
      </c>
      <c r="F16" s="94"/>
      <c r="G16" s="94"/>
      <c r="H16" s="94"/>
      <c r="I16" s="207"/>
      <c r="J16" s="94"/>
      <c r="K16" s="94"/>
      <c r="L16" s="94"/>
      <c r="M16" s="207"/>
      <c r="N16" s="94"/>
      <c r="O16" s="94"/>
      <c r="P16" s="95"/>
    </row>
    <row r="17" spans="1:16" s="96" customFormat="1" ht="15.75" customHeight="1">
      <c r="A17" s="97" t="s">
        <v>84</v>
      </c>
      <c r="B17" s="108"/>
      <c r="C17" s="108">
        <f>55000+2790847.16+55000+6608-234.4+15369.9-1396.19+74038.92+55000+55000+58561.91+36960.64</f>
        <v>3200755.9400000004</v>
      </c>
      <c r="D17" s="109"/>
      <c r="E17" s="105">
        <f t="shared" si="0"/>
        <v>3200755.9400000004</v>
      </c>
      <c r="F17" s="94"/>
      <c r="G17" s="94"/>
      <c r="H17" s="94"/>
      <c r="I17" s="207"/>
      <c r="J17" s="94"/>
      <c r="K17" s="94"/>
      <c r="L17" s="94"/>
      <c r="M17" s="207"/>
      <c r="N17" s="94"/>
      <c r="O17" s="94"/>
      <c r="P17" s="95"/>
    </row>
    <row r="18" spans="1:16" s="96" customFormat="1" ht="15.75" customHeight="1">
      <c r="A18" s="97" t="s">
        <v>85</v>
      </c>
      <c r="B18" s="94"/>
      <c r="C18" s="94"/>
      <c r="D18" s="94"/>
      <c r="E18" s="105">
        <f t="shared" si="0"/>
        <v>0</v>
      </c>
      <c r="F18" s="94"/>
      <c r="G18" s="94"/>
      <c r="H18" s="94"/>
      <c r="I18" s="207"/>
      <c r="J18" s="94"/>
      <c r="K18" s="94"/>
      <c r="L18" s="94"/>
      <c r="M18" s="207"/>
      <c r="N18" s="94"/>
      <c r="O18" s="94"/>
      <c r="P18" s="95"/>
    </row>
    <row r="19" spans="1:16" s="124" customFormat="1" ht="15.75" customHeight="1">
      <c r="A19" s="120" t="s">
        <v>86</v>
      </c>
      <c r="B19" s="121">
        <f>B20+B44+B52+B53</f>
        <v>52408646.848450005</v>
      </c>
      <c r="C19" s="121">
        <f>C20+C44+C52+C53</f>
        <v>2505320.1800000006</v>
      </c>
      <c r="D19" s="121">
        <f>D20+D44+D52+D53</f>
        <v>17768000.04</v>
      </c>
      <c r="E19" s="121">
        <f>E20+E44+E52+E53</f>
        <v>72681967.06845</v>
      </c>
      <c r="F19" s="122"/>
      <c r="G19" s="122">
        <v>3233.357</v>
      </c>
      <c r="H19" s="122"/>
      <c r="I19" s="207"/>
      <c r="J19" s="122"/>
      <c r="K19" s="122">
        <v>3233.357</v>
      </c>
      <c r="L19" s="122"/>
      <c r="M19" s="207"/>
      <c r="N19" s="122"/>
      <c r="O19" s="122">
        <f>O20+O44</f>
        <v>497.65</v>
      </c>
      <c r="P19" s="123"/>
    </row>
    <row r="20" spans="1:16" s="96" customFormat="1" ht="15.75" customHeight="1">
      <c r="A20" s="110" t="s">
        <v>87</v>
      </c>
      <c r="B20" s="105">
        <f>B21+B28+B39+B40+B41+B42+B43</f>
        <v>31682326.16845</v>
      </c>
      <c r="C20" s="105">
        <f>C21+C28+C39+C40+C41+C42+C43</f>
        <v>2496660.5200000005</v>
      </c>
      <c r="D20" s="105">
        <f>D21+D28+D39+D40+D41+D42+D43</f>
        <v>0</v>
      </c>
      <c r="E20" s="105">
        <f t="shared" si="0"/>
        <v>34178986.68845</v>
      </c>
      <c r="F20" s="94"/>
      <c r="G20" s="94">
        <v>2508.357</v>
      </c>
      <c r="H20" s="94"/>
      <c r="I20" s="207"/>
      <c r="J20" s="94"/>
      <c r="K20" s="94">
        <v>2508.357</v>
      </c>
      <c r="L20" s="94"/>
      <c r="M20" s="207"/>
      <c r="N20" s="94"/>
      <c r="O20" s="94">
        <f>O21+O28+O41+O42+O43</f>
        <v>460.53</v>
      </c>
      <c r="P20" s="95"/>
    </row>
    <row r="21" spans="1:16" s="96" customFormat="1" ht="15.75" customHeight="1">
      <c r="A21" s="111" t="s">
        <v>5</v>
      </c>
      <c r="B21" s="108">
        <f>SUM(B22:B27)</f>
        <v>8879297.06</v>
      </c>
      <c r="C21" s="105">
        <f>SUM(C22:C27)</f>
        <v>0</v>
      </c>
      <c r="D21" s="105">
        <f>SUM(D22:D27)</f>
        <v>0</v>
      </c>
      <c r="E21" s="105">
        <f t="shared" si="0"/>
        <v>8879297.06</v>
      </c>
      <c r="F21" s="94"/>
      <c r="G21" s="94">
        <v>602.357</v>
      </c>
      <c r="H21" s="94"/>
      <c r="I21" s="207"/>
      <c r="J21" s="94"/>
      <c r="K21" s="94">
        <v>602.357</v>
      </c>
      <c r="L21" s="94"/>
      <c r="M21" s="207"/>
      <c r="N21" s="94"/>
      <c r="O21" s="94">
        <v>97.77</v>
      </c>
      <c r="P21" s="95"/>
    </row>
    <row r="22" spans="1:16" ht="15.75" customHeight="1">
      <c r="A22" s="112" t="s">
        <v>57</v>
      </c>
      <c r="B22" s="107">
        <v>7644225.0600000005</v>
      </c>
      <c r="C22" s="93"/>
      <c r="D22" s="93"/>
      <c r="E22" s="100">
        <f t="shared" si="0"/>
        <v>7644225.0600000005</v>
      </c>
      <c r="F22" s="93"/>
      <c r="G22" s="93">
        <v>446.19</v>
      </c>
      <c r="H22" s="93"/>
      <c r="I22" s="207"/>
      <c r="J22" s="93"/>
      <c r="K22" s="93">
        <v>446.19</v>
      </c>
      <c r="L22" s="93"/>
      <c r="M22" s="207"/>
      <c r="N22" s="93"/>
      <c r="O22" s="93">
        <v>89.895</v>
      </c>
      <c r="P22" s="101"/>
    </row>
    <row r="23" spans="1:16" ht="15.75" customHeight="1">
      <c r="A23" s="112" t="s">
        <v>88</v>
      </c>
      <c r="B23" s="107"/>
      <c r="C23" s="93"/>
      <c r="D23" s="113"/>
      <c r="E23" s="100">
        <f t="shared" si="0"/>
        <v>0</v>
      </c>
      <c r="F23" s="93"/>
      <c r="G23" s="93"/>
      <c r="H23" s="93"/>
      <c r="I23" s="207"/>
      <c r="J23" s="93"/>
      <c r="K23" s="93"/>
      <c r="L23" s="93"/>
      <c r="M23" s="207"/>
      <c r="N23" s="93"/>
      <c r="O23" s="93"/>
      <c r="P23" s="101"/>
    </row>
    <row r="24" spans="1:16" ht="15.75" customHeight="1">
      <c r="A24" s="112" t="s">
        <v>59</v>
      </c>
      <c r="B24" s="107">
        <v>1235072</v>
      </c>
      <c r="C24" s="114"/>
      <c r="D24" s="93"/>
      <c r="E24" s="100">
        <f t="shared" si="0"/>
        <v>1235072</v>
      </c>
      <c r="F24" s="93"/>
      <c r="G24" s="93">
        <v>156.167</v>
      </c>
      <c r="H24" s="93"/>
      <c r="I24" s="207"/>
      <c r="J24" s="93"/>
      <c r="K24" s="93">
        <v>156.167</v>
      </c>
      <c r="L24" s="93"/>
      <c r="M24" s="207"/>
      <c r="N24" s="93"/>
      <c r="O24" s="93">
        <v>7.88</v>
      </c>
      <c r="P24" s="101"/>
    </row>
    <row r="25" spans="1:16" ht="15.75" customHeight="1">
      <c r="A25" s="112" t="s">
        <v>58</v>
      </c>
      <c r="B25" s="93"/>
      <c r="C25" s="93"/>
      <c r="D25" s="93"/>
      <c r="E25" s="100">
        <f t="shared" si="0"/>
        <v>0</v>
      </c>
      <c r="F25" s="93"/>
      <c r="G25" s="93"/>
      <c r="H25" s="93"/>
      <c r="I25" s="207"/>
      <c r="J25" s="93"/>
      <c r="K25" s="93"/>
      <c r="L25" s="93"/>
      <c r="M25" s="207"/>
      <c r="N25" s="93"/>
      <c r="O25" s="93"/>
      <c r="P25" s="101"/>
    </row>
    <row r="26" spans="1:16" ht="15.75" customHeight="1">
      <c r="A26" s="112" t="s">
        <v>89</v>
      </c>
      <c r="B26" s="93"/>
      <c r="C26" s="93"/>
      <c r="D26" s="93"/>
      <c r="E26" s="100">
        <f t="shared" si="0"/>
        <v>0</v>
      </c>
      <c r="F26" s="93"/>
      <c r="G26" s="93"/>
      <c r="H26" s="93"/>
      <c r="I26" s="207"/>
      <c r="J26" s="93"/>
      <c r="K26" s="93"/>
      <c r="L26" s="93"/>
      <c r="M26" s="207"/>
      <c r="N26" s="93"/>
      <c r="O26" s="93"/>
      <c r="P26" s="101"/>
    </row>
    <row r="27" spans="1:16" ht="15.75" customHeight="1">
      <c r="A27" s="112" t="s">
        <v>90</v>
      </c>
      <c r="B27" s="93"/>
      <c r="C27" s="93"/>
      <c r="D27" s="93"/>
      <c r="E27" s="100">
        <f t="shared" si="0"/>
        <v>0</v>
      </c>
      <c r="F27" s="93"/>
      <c r="G27" s="93"/>
      <c r="H27" s="93"/>
      <c r="I27" s="207"/>
      <c r="J27" s="93"/>
      <c r="K27" s="93"/>
      <c r="L27" s="93"/>
      <c r="M27" s="207"/>
      <c r="N27" s="93"/>
      <c r="O27" s="93"/>
      <c r="P27" s="101"/>
    </row>
    <row r="28" spans="1:16" s="96" customFormat="1" ht="15.75" customHeight="1">
      <c r="A28" s="111" t="s">
        <v>2</v>
      </c>
      <c r="B28" s="105">
        <f>SUM(B29:B38)</f>
        <v>16007999.208450003</v>
      </c>
      <c r="C28" s="105">
        <f>SUM(C29:C38)</f>
        <v>2496660.5200000005</v>
      </c>
      <c r="D28" s="105">
        <f>SUM(D29:D38)</f>
        <v>0</v>
      </c>
      <c r="E28" s="105">
        <f>SUM(E29:E38)</f>
        <v>18504659.72845</v>
      </c>
      <c r="F28" s="94"/>
      <c r="G28" s="94">
        <v>900</v>
      </c>
      <c r="H28" s="94"/>
      <c r="I28" s="207"/>
      <c r="J28" s="94"/>
      <c r="K28" s="94">
        <v>900</v>
      </c>
      <c r="L28" s="94"/>
      <c r="M28" s="207"/>
      <c r="N28" s="94"/>
      <c r="O28" s="94">
        <f>O29+O30+O31+O32+O36+O38</f>
        <v>226.01</v>
      </c>
      <c r="P28" s="95"/>
    </row>
    <row r="29" spans="1:16" ht="15.75" customHeight="1">
      <c r="A29" s="112" t="s">
        <v>91</v>
      </c>
      <c r="B29" s="107">
        <v>1742563.23</v>
      </c>
      <c r="C29" s="107">
        <v>2215739.69</v>
      </c>
      <c r="D29" s="93"/>
      <c r="E29" s="100">
        <f t="shared" si="0"/>
        <v>3958302.92</v>
      </c>
      <c r="F29" s="115"/>
      <c r="G29" s="93">
        <v>140</v>
      </c>
      <c r="H29" s="93"/>
      <c r="I29" s="207"/>
      <c r="J29" s="115"/>
      <c r="K29" s="93">
        <v>140</v>
      </c>
      <c r="L29" s="93"/>
      <c r="M29" s="207"/>
      <c r="N29" s="115"/>
      <c r="O29" s="93">
        <v>43.9</v>
      </c>
      <c r="P29" s="101"/>
    </row>
    <row r="30" spans="1:16" ht="15.75" customHeight="1">
      <c r="A30" s="112" t="s">
        <v>92</v>
      </c>
      <c r="B30" s="107">
        <v>321946.51</v>
      </c>
      <c r="C30" s="107">
        <v>12553.069999999998</v>
      </c>
      <c r="D30" s="93"/>
      <c r="E30" s="100">
        <f t="shared" si="0"/>
        <v>334499.58</v>
      </c>
      <c r="F30" s="116"/>
      <c r="G30" s="93">
        <v>70</v>
      </c>
      <c r="H30" s="93"/>
      <c r="I30" s="207"/>
      <c r="J30" s="116"/>
      <c r="K30" s="93">
        <v>70</v>
      </c>
      <c r="L30" s="93"/>
      <c r="M30" s="207"/>
      <c r="N30" s="116"/>
      <c r="O30" s="93">
        <v>2.81</v>
      </c>
      <c r="P30" s="101"/>
    </row>
    <row r="31" spans="1:16" ht="15.75" customHeight="1">
      <c r="A31" s="112" t="s">
        <v>93</v>
      </c>
      <c r="B31" s="107">
        <v>13125685.168450002</v>
      </c>
      <c r="C31" s="107">
        <v>3870.47</v>
      </c>
      <c r="D31" s="93"/>
      <c r="E31" s="100">
        <f t="shared" si="0"/>
        <v>13129555.638450002</v>
      </c>
      <c r="F31" s="93"/>
      <c r="G31" s="93">
        <v>150</v>
      </c>
      <c r="H31" s="93"/>
      <c r="I31" s="207"/>
      <c r="J31" s="93"/>
      <c r="K31" s="93">
        <v>150</v>
      </c>
      <c r="L31" s="93"/>
      <c r="M31" s="207"/>
      <c r="N31" s="93"/>
      <c r="O31" s="93">
        <v>70.58</v>
      </c>
      <c r="P31" s="101"/>
    </row>
    <row r="32" spans="1:16" ht="15.75" customHeight="1">
      <c r="A32" s="112" t="s">
        <v>94</v>
      </c>
      <c r="B32" s="107">
        <v>156899.43</v>
      </c>
      <c r="C32" s="107">
        <v>3746.93</v>
      </c>
      <c r="D32" s="93"/>
      <c r="E32" s="100">
        <f t="shared" si="0"/>
        <v>160646.36</v>
      </c>
      <c r="F32" s="93"/>
      <c r="G32" s="93">
        <v>80</v>
      </c>
      <c r="H32" s="93"/>
      <c r="I32" s="207"/>
      <c r="J32" s="93"/>
      <c r="K32" s="93">
        <v>80</v>
      </c>
      <c r="L32" s="93"/>
      <c r="M32" s="207"/>
      <c r="N32" s="93"/>
      <c r="O32" s="93">
        <v>4.76</v>
      </c>
      <c r="P32" s="101"/>
    </row>
    <row r="33" spans="1:16" ht="15.75" customHeight="1">
      <c r="A33" s="112" t="s">
        <v>95</v>
      </c>
      <c r="B33" s="107"/>
      <c r="C33" s="93"/>
      <c r="D33" s="93"/>
      <c r="E33" s="100">
        <f t="shared" si="0"/>
        <v>0</v>
      </c>
      <c r="F33" s="93"/>
      <c r="G33" s="93"/>
      <c r="H33" s="93"/>
      <c r="I33" s="207"/>
      <c r="J33" s="93"/>
      <c r="K33" s="93"/>
      <c r="L33" s="93"/>
      <c r="M33" s="207"/>
      <c r="N33" s="93"/>
      <c r="O33" s="93"/>
      <c r="P33" s="101"/>
    </row>
    <row r="34" spans="1:16" ht="15.75" customHeight="1">
      <c r="A34" s="112" t="s">
        <v>96</v>
      </c>
      <c r="B34" s="107"/>
      <c r="C34" s="93"/>
      <c r="D34" s="93"/>
      <c r="E34" s="100">
        <f t="shared" si="0"/>
        <v>0</v>
      </c>
      <c r="F34" s="93"/>
      <c r="G34" s="93"/>
      <c r="H34" s="93"/>
      <c r="I34" s="207"/>
      <c r="J34" s="93"/>
      <c r="K34" s="93"/>
      <c r="L34" s="93"/>
      <c r="M34" s="207"/>
      <c r="N34" s="93"/>
      <c r="O34" s="93"/>
      <c r="P34" s="101"/>
    </row>
    <row r="35" spans="1:16" ht="45">
      <c r="A35" s="112" t="s">
        <v>97</v>
      </c>
      <c r="B35" s="107">
        <v>50704.63</v>
      </c>
      <c r="C35" s="93"/>
      <c r="D35" s="93"/>
      <c r="E35" s="100">
        <f t="shared" si="0"/>
        <v>50704.63</v>
      </c>
      <c r="F35" s="93"/>
      <c r="G35" s="93"/>
      <c r="H35" s="93"/>
      <c r="I35" s="207"/>
      <c r="J35" s="93"/>
      <c r="K35" s="93"/>
      <c r="L35" s="93"/>
      <c r="M35" s="207"/>
      <c r="N35" s="93"/>
      <c r="O35" s="93"/>
      <c r="P35" s="101"/>
    </row>
    <row r="36" spans="1:16" ht="45">
      <c r="A36" s="112" t="s">
        <v>98</v>
      </c>
      <c r="B36" s="107">
        <v>363816.86000000004</v>
      </c>
      <c r="C36" s="107">
        <v>4725.43</v>
      </c>
      <c r="D36" s="93"/>
      <c r="E36" s="100">
        <f t="shared" si="0"/>
        <v>368542.29000000004</v>
      </c>
      <c r="F36" s="93"/>
      <c r="G36" s="93">
        <v>20</v>
      </c>
      <c r="H36" s="93"/>
      <c r="I36" s="207"/>
      <c r="J36" s="93"/>
      <c r="K36" s="93">
        <v>20</v>
      </c>
      <c r="L36" s="93"/>
      <c r="M36" s="207"/>
      <c r="N36" s="93"/>
      <c r="O36" s="93">
        <v>7.56</v>
      </c>
      <c r="P36" s="101"/>
    </row>
    <row r="37" spans="1:16" ht="30">
      <c r="A37" s="112" t="s">
        <v>116</v>
      </c>
      <c r="B37" s="107"/>
      <c r="C37" s="93"/>
      <c r="D37" s="93"/>
      <c r="E37" s="100">
        <f t="shared" si="0"/>
        <v>0</v>
      </c>
      <c r="F37" s="116"/>
      <c r="G37" s="93"/>
      <c r="H37" s="93"/>
      <c r="I37" s="207"/>
      <c r="J37" s="116"/>
      <c r="K37" s="93"/>
      <c r="L37" s="93"/>
      <c r="M37" s="207"/>
      <c r="N37" s="116"/>
      <c r="O37" s="93"/>
      <c r="P37" s="101"/>
    </row>
    <row r="38" spans="1:16" ht="15.75" customHeight="1">
      <c r="A38" s="112" t="s">
        <v>99</v>
      </c>
      <c r="B38" s="107">
        <v>246383.37999999998</v>
      </c>
      <c r="C38" s="107">
        <v>256024.93</v>
      </c>
      <c r="D38" s="93"/>
      <c r="E38" s="100">
        <f t="shared" si="0"/>
        <v>502408.30999999994</v>
      </c>
      <c r="F38" s="116"/>
      <c r="G38" s="93">
        <v>440</v>
      </c>
      <c r="H38" s="93"/>
      <c r="I38" s="207"/>
      <c r="J38" s="116"/>
      <c r="K38" s="93">
        <v>440</v>
      </c>
      <c r="L38" s="93"/>
      <c r="M38" s="207"/>
      <c r="N38" s="116"/>
      <c r="O38" s="93">
        <v>96.4</v>
      </c>
      <c r="P38" s="101"/>
    </row>
    <row r="39" spans="1:16" s="96" customFormat="1" ht="15.75" customHeight="1">
      <c r="A39" s="111" t="s">
        <v>100</v>
      </c>
      <c r="B39" s="108"/>
      <c r="C39" s="94"/>
      <c r="D39" s="94"/>
      <c r="E39" s="105">
        <f t="shared" si="0"/>
        <v>0</v>
      </c>
      <c r="F39" s="94"/>
      <c r="G39" s="94"/>
      <c r="H39" s="94"/>
      <c r="I39" s="207"/>
      <c r="J39" s="94"/>
      <c r="K39" s="94"/>
      <c r="L39" s="94"/>
      <c r="M39" s="207"/>
      <c r="N39" s="94"/>
      <c r="O39" s="94"/>
      <c r="P39" s="95"/>
    </row>
    <row r="40" spans="1:16" s="96" customFormat="1" ht="15.75" customHeight="1">
      <c r="A40" s="111" t="s">
        <v>7</v>
      </c>
      <c r="B40" s="108"/>
      <c r="C40" s="94"/>
      <c r="D40" s="94"/>
      <c r="E40" s="105">
        <f t="shared" si="0"/>
        <v>0</v>
      </c>
      <c r="F40" s="94"/>
      <c r="G40" s="94"/>
      <c r="H40" s="94"/>
      <c r="I40" s="207"/>
      <c r="J40" s="94"/>
      <c r="K40" s="94"/>
      <c r="L40" s="94"/>
      <c r="M40" s="207"/>
      <c r="N40" s="94"/>
      <c r="O40" s="94"/>
      <c r="P40" s="95"/>
    </row>
    <row r="41" spans="1:16" s="96" customFormat="1" ht="15.75" customHeight="1">
      <c r="A41" s="111" t="s">
        <v>6</v>
      </c>
      <c r="B41" s="108"/>
      <c r="C41" s="94"/>
      <c r="D41" s="94"/>
      <c r="E41" s="105">
        <f t="shared" si="0"/>
        <v>0</v>
      </c>
      <c r="F41" s="94"/>
      <c r="G41" s="94">
        <v>6</v>
      </c>
      <c r="H41" s="94"/>
      <c r="I41" s="207"/>
      <c r="J41" s="94"/>
      <c r="K41" s="94">
        <v>6</v>
      </c>
      <c r="L41" s="94"/>
      <c r="M41" s="207"/>
      <c r="N41" s="94"/>
      <c r="O41" s="94">
        <v>5</v>
      </c>
      <c r="P41" s="95"/>
    </row>
    <row r="42" spans="1:16" s="96" customFormat="1" ht="15.75" customHeight="1">
      <c r="A42" s="111" t="s">
        <v>8</v>
      </c>
      <c r="B42" s="108">
        <v>135705.74</v>
      </c>
      <c r="C42" s="108">
        <v>0</v>
      </c>
      <c r="D42" s="94"/>
      <c r="E42" s="105">
        <f t="shared" si="0"/>
        <v>135705.74</v>
      </c>
      <c r="F42" s="94"/>
      <c r="G42" s="94">
        <v>100</v>
      </c>
      <c r="H42" s="94"/>
      <c r="I42" s="207"/>
      <c r="J42" s="94"/>
      <c r="K42" s="94">
        <v>100</v>
      </c>
      <c r="L42" s="94"/>
      <c r="M42" s="207"/>
      <c r="N42" s="94"/>
      <c r="O42" s="94">
        <v>5.11</v>
      </c>
      <c r="P42" s="95"/>
    </row>
    <row r="43" spans="1:16" s="96" customFormat="1" ht="15.75" customHeight="1">
      <c r="A43" s="111" t="s">
        <v>0</v>
      </c>
      <c r="B43" s="108">
        <v>6659324.159999999</v>
      </c>
      <c r="C43" s="94"/>
      <c r="D43" s="94"/>
      <c r="E43" s="105">
        <f t="shared" si="0"/>
        <v>6659324.159999999</v>
      </c>
      <c r="F43" s="94"/>
      <c r="G43" s="94">
        <v>900</v>
      </c>
      <c r="H43" s="94"/>
      <c r="I43" s="207"/>
      <c r="J43" s="94"/>
      <c r="K43" s="94">
        <v>900</v>
      </c>
      <c r="L43" s="94"/>
      <c r="M43" s="207"/>
      <c r="N43" s="94"/>
      <c r="O43" s="94">
        <v>126.64</v>
      </c>
      <c r="P43" s="95"/>
    </row>
    <row r="44" spans="1:16" s="96" customFormat="1" ht="15.75" customHeight="1">
      <c r="A44" s="110" t="s">
        <v>101</v>
      </c>
      <c r="B44" s="98">
        <f>B45+B49+B50+B51</f>
        <v>20726320.68</v>
      </c>
      <c r="C44" s="98">
        <f>C45+C49+C50+C51</f>
        <v>8659.66</v>
      </c>
      <c r="D44" s="98">
        <f>D45+D49+D50+D51</f>
        <v>17768000.04</v>
      </c>
      <c r="E44" s="98">
        <f>E45+E49+E50+E51</f>
        <v>38502980.38</v>
      </c>
      <c r="F44" s="94"/>
      <c r="G44" s="94">
        <v>725</v>
      </c>
      <c r="H44" s="94"/>
      <c r="I44" s="207"/>
      <c r="J44" s="94"/>
      <c r="K44" s="94">
        <v>725</v>
      </c>
      <c r="L44" s="94"/>
      <c r="M44" s="207"/>
      <c r="N44" s="94"/>
      <c r="O44" s="94">
        <v>37.12</v>
      </c>
      <c r="P44" s="95"/>
    </row>
    <row r="45" spans="1:16" s="96" customFormat="1" ht="15.75" customHeight="1">
      <c r="A45" s="111" t="s">
        <v>102</v>
      </c>
      <c r="B45" s="105">
        <f>SUM(B46:B48)</f>
        <v>20726320.68</v>
      </c>
      <c r="C45" s="105">
        <f>SUM(C46:C48)</f>
        <v>8659.66</v>
      </c>
      <c r="D45" s="105">
        <f>SUM(D46:D48)</f>
        <v>17768000.04</v>
      </c>
      <c r="E45" s="105">
        <f>SUM(E46:E48)</f>
        <v>38502980.38</v>
      </c>
      <c r="F45" s="94"/>
      <c r="G45" s="94">
        <v>725</v>
      </c>
      <c r="H45" s="94"/>
      <c r="I45" s="207"/>
      <c r="J45" s="94"/>
      <c r="K45" s="94">
        <v>725</v>
      </c>
      <c r="L45" s="94"/>
      <c r="M45" s="207"/>
      <c r="N45" s="94"/>
      <c r="O45" s="94">
        <v>37.12</v>
      </c>
      <c r="P45" s="95"/>
    </row>
    <row r="46" spans="1:16" ht="15.75" customHeight="1">
      <c r="A46" s="112" t="s">
        <v>103</v>
      </c>
      <c r="B46" s="107">
        <v>15619318.44</v>
      </c>
      <c r="C46" s="107">
        <v>0</v>
      </c>
      <c r="D46" s="107">
        <v>10990643.6</v>
      </c>
      <c r="E46" s="100">
        <f t="shared" si="0"/>
        <v>26609962.04</v>
      </c>
      <c r="F46" s="93"/>
      <c r="G46" s="117"/>
      <c r="H46" s="93"/>
      <c r="I46" s="207"/>
      <c r="J46" s="93"/>
      <c r="K46" s="117"/>
      <c r="L46" s="93"/>
      <c r="M46" s="207"/>
      <c r="N46" s="93"/>
      <c r="O46" s="117"/>
      <c r="P46" s="101"/>
    </row>
    <row r="47" spans="1:16" ht="15.75" customHeight="1">
      <c r="A47" s="112" t="s">
        <v>104</v>
      </c>
      <c r="B47" s="107">
        <v>1975396.44</v>
      </c>
      <c r="C47" s="107">
        <v>8659.66</v>
      </c>
      <c r="D47" s="107">
        <v>0</v>
      </c>
      <c r="E47" s="100">
        <f t="shared" si="0"/>
        <v>1984056.0999999999</v>
      </c>
      <c r="F47" s="93"/>
      <c r="G47" s="93"/>
      <c r="H47" s="93"/>
      <c r="I47" s="207"/>
      <c r="J47" s="93"/>
      <c r="K47" s="93"/>
      <c r="L47" s="93"/>
      <c r="M47" s="207"/>
      <c r="N47" s="93"/>
      <c r="O47" s="93"/>
      <c r="P47" s="101"/>
    </row>
    <row r="48" spans="1:16" ht="15.75" customHeight="1">
      <c r="A48" s="112" t="s">
        <v>105</v>
      </c>
      <c r="B48" s="107">
        <v>3131605.8</v>
      </c>
      <c r="C48" s="93"/>
      <c r="D48" s="107">
        <v>6777356.44</v>
      </c>
      <c r="E48" s="100">
        <f t="shared" si="0"/>
        <v>9908962.24</v>
      </c>
      <c r="F48" s="93"/>
      <c r="G48" s="93"/>
      <c r="H48" s="93"/>
      <c r="I48" s="207"/>
      <c r="J48" s="93"/>
      <c r="K48" s="93"/>
      <c r="L48" s="93"/>
      <c r="M48" s="207"/>
      <c r="N48" s="93"/>
      <c r="O48" s="93"/>
      <c r="P48" s="101"/>
    </row>
    <row r="49" spans="1:16" s="96" customFormat="1" ht="15.75" customHeight="1">
      <c r="A49" s="111" t="s">
        <v>106</v>
      </c>
      <c r="B49" s="94"/>
      <c r="C49" s="94"/>
      <c r="D49" s="94"/>
      <c r="E49" s="105">
        <f t="shared" si="0"/>
        <v>0</v>
      </c>
      <c r="F49" s="94"/>
      <c r="G49" s="94"/>
      <c r="H49" s="94"/>
      <c r="I49" s="207"/>
      <c r="J49" s="94"/>
      <c r="K49" s="94"/>
      <c r="L49" s="94"/>
      <c r="M49" s="207"/>
      <c r="N49" s="94"/>
      <c r="O49" s="94"/>
      <c r="P49" s="95"/>
    </row>
    <row r="50" spans="1:16" s="96" customFormat="1" ht="15.75" customHeight="1">
      <c r="A50" s="111" t="s">
        <v>107</v>
      </c>
      <c r="B50" s="94"/>
      <c r="C50" s="94"/>
      <c r="D50" s="94"/>
      <c r="E50" s="105">
        <f t="shared" si="0"/>
        <v>0</v>
      </c>
      <c r="F50" s="94"/>
      <c r="G50" s="94"/>
      <c r="H50" s="94"/>
      <c r="I50" s="207"/>
      <c r="J50" s="94"/>
      <c r="K50" s="94"/>
      <c r="L50" s="94"/>
      <c r="M50" s="207"/>
      <c r="N50" s="94"/>
      <c r="O50" s="94"/>
      <c r="P50" s="95"/>
    </row>
    <row r="51" spans="1:16" s="96" customFormat="1" ht="15.75" customHeight="1">
      <c r="A51" s="111" t="s">
        <v>108</v>
      </c>
      <c r="B51" s="94"/>
      <c r="C51" s="94"/>
      <c r="D51" s="94"/>
      <c r="E51" s="105">
        <f t="shared" si="0"/>
        <v>0</v>
      </c>
      <c r="F51" s="94"/>
      <c r="G51" s="94"/>
      <c r="H51" s="94"/>
      <c r="I51" s="207"/>
      <c r="J51" s="94"/>
      <c r="K51" s="94"/>
      <c r="L51" s="94"/>
      <c r="M51" s="207"/>
      <c r="N51" s="94"/>
      <c r="O51" s="94"/>
      <c r="P51" s="95"/>
    </row>
    <row r="52" spans="1:16" s="96" customFormat="1" ht="15.75" customHeight="1">
      <c r="A52" s="110" t="s">
        <v>109</v>
      </c>
      <c r="B52" s="94"/>
      <c r="C52" s="94"/>
      <c r="D52" s="94"/>
      <c r="E52" s="105">
        <f t="shared" si="0"/>
        <v>0</v>
      </c>
      <c r="F52" s="94"/>
      <c r="G52" s="94"/>
      <c r="H52" s="94"/>
      <c r="I52" s="207"/>
      <c r="J52" s="94"/>
      <c r="K52" s="94"/>
      <c r="L52" s="94"/>
      <c r="M52" s="207"/>
      <c r="N52" s="94"/>
      <c r="O52" s="94"/>
      <c r="P52" s="95"/>
    </row>
    <row r="53" spans="1:16" s="96" customFormat="1" ht="15.75" customHeight="1">
      <c r="A53" s="110" t="s">
        <v>110</v>
      </c>
      <c r="B53" s="94"/>
      <c r="C53" s="94"/>
      <c r="D53" s="94"/>
      <c r="E53" s="105">
        <f t="shared" si="0"/>
        <v>0</v>
      </c>
      <c r="F53" s="94"/>
      <c r="G53" s="94"/>
      <c r="H53" s="94"/>
      <c r="I53" s="207"/>
      <c r="J53" s="94"/>
      <c r="K53" s="94"/>
      <c r="L53" s="94"/>
      <c r="M53" s="207"/>
      <c r="N53" s="94"/>
      <c r="O53" s="94"/>
      <c r="P53" s="95"/>
    </row>
    <row r="54" spans="1:16" s="124" customFormat="1" ht="16.5" customHeight="1" thickBot="1">
      <c r="A54" s="125" t="s">
        <v>111</v>
      </c>
      <c r="B54" s="126" t="e">
        <f>B6-B19</f>
        <v>#REF!</v>
      </c>
      <c r="C54" s="126" t="e">
        <f>C6-C19</f>
        <v>#REF!</v>
      </c>
      <c r="D54" s="126" t="e">
        <f>D6-D19</f>
        <v>#REF!</v>
      </c>
      <c r="E54" s="126" t="e">
        <f>E6-E19</f>
        <v>#REF!</v>
      </c>
      <c r="F54" s="127"/>
      <c r="G54" s="127">
        <v>280.332</v>
      </c>
      <c r="H54" s="127"/>
      <c r="I54" s="208"/>
      <c r="J54" s="127"/>
      <c r="K54" s="127">
        <v>280.332</v>
      </c>
      <c r="L54" s="127"/>
      <c r="M54" s="208"/>
      <c r="N54" s="127"/>
      <c r="O54" s="127">
        <v>388.3</v>
      </c>
      <c r="P54" s="128"/>
    </row>
    <row r="55" spans="1:16" ht="32.25" customHeight="1">
      <c r="A55" s="213" t="s">
        <v>154</v>
      </c>
      <c r="B55" s="214"/>
      <c r="C55" s="214"/>
      <c r="D55" s="214"/>
      <c r="E55" s="214"/>
      <c r="F55" s="214"/>
      <c r="G55" s="214"/>
      <c r="H55" s="214"/>
      <c r="I55" s="214"/>
      <c r="J55" s="214"/>
      <c r="K55" s="214"/>
      <c r="L55" s="214"/>
      <c r="M55" s="214"/>
      <c r="N55" s="214"/>
      <c r="O55" s="214"/>
      <c r="P55" s="214"/>
    </row>
    <row r="56" spans="1:16" ht="32.25" customHeight="1">
      <c r="A56" s="215" t="s">
        <v>155</v>
      </c>
      <c r="B56" s="216"/>
      <c r="C56" s="216"/>
      <c r="D56" s="216"/>
      <c r="E56" s="216"/>
      <c r="F56" s="216"/>
      <c r="G56" s="216"/>
      <c r="H56" s="216"/>
      <c r="I56" s="216"/>
      <c r="J56" s="216"/>
      <c r="K56" s="216"/>
      <c r="L56" s="216"/>
      <c r="M56" s="216"/>
      <c r="N56" s="216"/>
      <c r="O56" s="216"/>
      <c r="P56" s="216"/>
    </row>
  </sheetData>
  <sheetProtection/>
  <mergeCells count="12">
    <mergeCell ref="A55:P55"/>
    <mergeCell ref="A56:P56"/>
    <mergeCell ref="J4:L4"/>
    <mergeCell ref="N4:P4"/>
    <mergeCell ref="A2:P2"/>
    <mergeCell ref="A3:P3"/>
    <mergeCell ref="I4:I54"/>
    <mergeCell ref="M4:M54"/>
    <mergeCell ref="B4:E4"/>
    <mergeCell ref="F4:H4"/>
    <mergeCell ref="A1:P1"/>
    <mergeCell ref="A4:A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view="pageBreakPreview" zoomScale="110" zoomScaleSheetLayoutView="110" zoomScalePageLayoutView="0" workbookViewId="0" topLeftCell="A1">
      <selection activeCell="K6" sqref="K6"/>
    </sheetView>
  </sheetViews>
  <sheetFormatPr defaultColWidth="9.140625" defaultRowHeight="15"/>
  <cols>
    <col min="1" max="1" width="9.140625" style="63" customWidth="1"/>
    <col min="2" max="2" width="25.7109375" style="63" customWidth="1"/>
    <col min="3" max="14" width="15.00390625" style="63" customWidth="1"/>
    <col min="15" max="16384" width="9.140625" style="63" customWidth="1"/>
  </cols>
  <sheetData>
    <row r="1" spans="1:15" ht="15.75" customHeight="1">
      <c r="A1" s="138"/>
      <c r="B1" s="188" t="s">
        <v>123</v>
      </c>
      <c r="C1" s="188"/>
      <c r="D1" s="188"/>
      <c r="E1" s="188"/>
      <c r="F1" s="188"/>
      <c r="G1" s="188"/>
      <c r="H1" s="188"/>
      <c r="I1" s="188"/>
      <c r="J1" s="188"/>
      <c r="K1" s="188"/>
      <c r="L1" s="188"/>
      <c r="M1" s="188"/>
      <c r="N1" s="188"/>
      <c r="O1" s="138"/>
    </row>
    <row r="2" spans="2:14" ht="82.5" customHeight="1">
      <c r="B2" s="186" t="s">
        <v>190</v>
      </c>
      <c r="C2" s="186"/>
      <c r="D2" s="186"/>
      <c r="E2" s="186"/>
      <c r="F2" s="186"/>
      <c r="G2" s="186"/>
      <c r="H2" s="186"/>
      <c r="I2" s="186"/>
      <c r="J2" s="186"/>
      <c r="K2" s="186"/>
      <c r="L2" s="186"/>
      <c r="M2" s="186"/>
      <c r="N2" s="186"/>
    </row>
    <row r="3" spans="2:14" ht="19.5" customHeight="1" thickBot="1">
      <c r="B3" s="187" t="s">
        <v>28</v>
      </c>
      <c r="C3" s="187"/>
      <c r="D3" s="187"/>
      <c r="E3" s="187"/>
      <c r="F3" s="187"/>
      <c r="G3" s="187"/>
      <c r="H3" s="187"/>
      <c r="I3" s="187"/>
      <c r="J3" s="187"/>
      <c r="K3" s="187"/>
      <c r="L3" s="187"/>
      <c r="M3" s="187"/>
      <c r="N3" s="187"/>
    </row>
    <row r="4" spans="2:14" s="72" customFormat="1" ht="15" customHeight="1">
      <c r="B4" s="225" t="s">
        <v>54</v>
      </c>
      <c r="C4" s="222" t="s">
        <v>55</v>
      </c>
      <c r="D4" s="223"/>
      <c r="E4" s="223"/>
      <c r="F4" s="224"/>
      <c r="G4" s="222" t="s">
        <v>145</v>
      </c>
      <c r="H4" s="223"/>
      <c r="I4" s="223"/>
      <c r="J4" s="224"/>
      <c r="K4" s="222" t="s">
        <v>56</v>
      </c>
      <c r="L4" s="223"/>
      <c r="M4" s="223"/>
      <c r="N4" s="224"/>
    </row>
    <row r="5" spans="2:14" s="72" customFormat="1" ht="15" customHeight="1">
      <c r="B5" s="226"/>
      <c r="C5" s="159" t="s">
        <v>139</v>
      </c>
      <c r="D5" s="150" t="s">
        <v>140</v>
      </c>
      <c r="E5" s="150" t="s">
        <v>141</v>
      </c>
      <c r="F5" s="155" t="s">
        <v>142</v>
      </c>
      <c r="G5" s="159" t="s">
        <v>139</v>
      </c>
      <c r="H5" s="150" t="s">
        <v>140</v>
      </c>
      <c r="I5" s="150" t="s">
        <v>141</v>
      </c>
      <c r="J5" s="155" t="s">
        <v>142</v>
      </c>
      <c r="K5" s="159" t="s">
        <v>139</v>
      </c>
      <c r="L5" s="150" t="s">
        <v>140</v>
      </c>
      <c r="M5" s="150" t="s">
        <v>141</v>
      </c>
      <c r="N5" s="155" t="s">
        <v>142</v>
      </c>
    </row>
    <row r="6" spans="2:14" ht="29.25" customHeight="1">
      <c r="B6" s="157" t="s">
        <v>57</v>
      </c>
      <c r="C6" s="73"/>
      <c r="D6" s="70"/>
      <c r="E6" s="70"/>
      <c r="F6" s="66"/>
      <c r="G6" s="65">
        <v>89895</v>
      </c>
      <c r="H6" s="62"/>
      <c r="I6" s="62"/>
      <c r="J6" s="66"/>
      <c r="K6" s="65">
        <v>89895</v>
      </c>
      <c r="L6" s="62"/>
      <c r="M6" s="62"/>
      <c r="N6" s="66"/>
    </row>
    <row r="7" spans="2:14" ht="29.25" customHeight="1">
      <c r="B7" s="157" t="s">
        <v>58</v>
      </c>
      <c r="C7" s="73"/>
      <c r="D7" s="70"/>
      <c r="E7" s="70"/>
      <c r="F7" s="66"/>
      <c r="G7" s="65"/>
      <c r="H7" s="62"/>
      <c r="I7" s="62"/>
      <c r="J7" s="66"/>
      <c r="K7" s="65"/>
      <c r="L7" s="62"/>
      <c r="M7" s="62"/>
      <c r="N7" s="66"/>
    </row>
    <row r="8" spans="2:14" ht="29.25" customHeight="1">
      <c r="B8" s="157" t="s">
        <v>59</v>
      </c>
      <c r="C8" s="73"/>
      <c r="D8" s="70"/>
      <c r="E8" s="70"/>
      <c r="F8" s="66"/>
      <c r="G8" s="65">
        <v>7875</v>
      </c>
      <c r="H8" s="62"/>
      <c r="I8" s="62"/>
      <c r="J8" s="66"/>
      <c r="K8" s="65">
        <v>7875</v>
      </c>
      <c r="L8" s="62"/>
      <c r="M8" s="62"/>
      <c r="N8" s="66"/>
    </row>
    <row r="9" spans="2:14" s="71" customFormat="1" ht="29.25" customHeight="1" thickBot="1">
      <c r="B9" s="158" t="s">
        <v>27</v>
      </c>
      <c r="C9" s="74"/>
      <c r="D9" s="156"/>
      <c r="E9" s="156"/>
      <c r="F9" s="76"/>
      <c r="G9" s="160">
        <f>G6+G8</f>
        <v>97770</v>
      </c>
      <c r="H9" s="75"/>
      <c r="I9" s="75"/>
      <c r="J9" s="76"/>
      <c r="K9" s="160">
        <v>97770</v>
      </c>
      <c r="L9" s="75"/>
      <c r="M9" s="75"/>
      <c r="N9" s="76"/>
    </row>
    <row r="10" spans="2:14" ht="76.5" customHeight="1">
      <c r="B10" s="227" t="s">
        <v>148</v>
      </c>
      <c r="C10" s="228"/>
      <c r="D10" s="228"/>
      <c r="E10" s="228"/>
      <c r="F10" s="228"/>
      <c r="G10" s="228"/>
      <c r="H10" s="228"/>
      <c r="I10" s="228"/>
      <c r="J10" s="228"/>
      <c r="K10" s="228"/>
      <c r="L10" s="228"/>
      <c r="M10" s="228"/>
      <c r="N10" s="228"/>
    </row>
    <row r="11" spans="2:14" ht="60" customHeight="1">
      <c r="B11" s="220" t="s">
        <v>147</v>
      </c>
      <c r="C11" s="221"/>
      <c r="D11" s="221"/>
      <c r="E11" s="221"/>
      <c r="F11" s="221"/>
      <c r="G11" s="221"/>
      <c r="H11" s="221"/>
      <c r="I11" s="221"/>
      <c r="J11" s="221"/>
      <c r="K11" s="221"/>
      <c r="L11" s="221"/>
      <c r="M11" s="221"/>
      <c r="N11" s="221"/>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view="pageBreakPreview" zoomScale="120" zoomScaleSheetLayoutView="120" zoomScalePageLayoutView="0" workbookViewId="0" topLeftCell="A1">
      <selection activeCell="E7" sqref="E7"/>
    </sheetView>
  </sheetViews>
  <sheetFormatPr defaultColWidth="9.140625" defaultRowHeight="15"/>
  <cols>
    <col min="1" max="1" width="9.140625" style="63" customWidth="1"/>
    <col min="2" max="2" width="30.140625" style="63" customWidth="1"/>
    <col min="3" max="5" width="31.7109375" style="63" customWidth="1"/>
    <col min="6" max="16384" width="9.140625" style="63" customWidth="1"/>
  </cols>
  <sheetData>
    <row r="1" spans="2:6" ht="15.75">
      <c r="B1" s="188" t="s">
        <v>124</v>
      </c>
      <c r="C1" s="188"/>
      <c r="D1" s="188"/>
      <c r="E1" s="188"/>
      <c r="F1" s="138"/>
    </row>
    <row r="2" spans="2:5" ht="81" customHeight="1">
      <c r="B2" s="186" t="s">
        <v>175</v>
      </c>
      <c r="C2" s="186"/>
      <c r="D2" s="186"/>
      <c r="E2" s="186"/>
    </row>
    <row r="3" spans="2:5" ht="11.25" customHeight="1" thickBot="1">
      <c r="B3" s="187" t="s">
        <v>28</v>
      </c>
      <c r="C3" s="187"/>
      <c r="D3" s="187"/>
      <c r="E3" s="187"/>
    </row>
    <row r="4" spans="2:5" s="72" customFormat="1" ht="25.5">
      <c r="B4" s="29" t="s">
        <v>54</v>
      </c>
      <c r="C4" s="151" t="s">
        <v>55</v>
      </c>
      <c r="D4" s="151" t="s">
        <v>145</v>
      </c>
      <c r="E4" s="152" t="s">
        <v>56</v>
      </c>
    </row>
    <row r="5" spans="2:5" ht="35.25" customHeight="1">
      <c r="B5" s="73" t="s">
        <v>60</v>
      </c>
      <c r="C5" s="62"/>
      <c r="D5" s="62">
        <v>2814</v>
      </c>
      <c r="E5" s="66">
        <v>2814</v>
      </c>
    </row>
    <row r="6" spans="2:5" ht="35.25" customHeight="1">
      <c r="B6" s="73" t="s">
        <v>61</v>
      </c>
      <c r="C6" s="62"/>
      <c r="D6" s="62"/>
      <c r="E6" s="66"/>
    </row>
    <row r="7" spans="2:5" s="71" customFormat="1" ht="35.25" customHeight="1" thickBot="1">
      <c r="B7" s="74" t="s">
        <v>27</v>
      </c>
      <c r="C7" s="75"/>
      <c r="D7" s="75">
        <v>2814</v>
      </c>
      <c r="E7" s="76">
        <f>E5+E6</f>
        <v>2814</v>
      </c>
    </row>
    <row r="8" spans="2:5" s="71" customFormat="1" ht="71.25" customHeight="1">
      <c r="B8" s="229" t="s">
        <v>150</v>
      </c>
      <c r="C8" s="229"/>
      <c r="D8" s="229"/>
      <c r="E8" s="229"/>
    </row>
    <row r="9" spans="2:5" ht="58.5" customHeight="1">
      <c r="B9" s="220" t="s">
        <v>147</v>
      </c>
      <c r="C9" s="221"/>
      <c r="D9" s="221"/>
      <c r="E9" s="221"/>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view="pageBreakPreview" zoomScale="110" zoomScaleSheetLayoutView="110" zoomScalePageLayoutView="0" workbookViewId="0" topLeftCell="A10">
      <selection activeCell="B5" sqref="B5"/>
    </sheetView>
  </sheetViews>
  <sheetFormatPr defaultColWidth="9.140625" defaultRowHeight="15"/>
  <cols>
    <col min="1" max="1" width="5.57421875" style="78" customWidth="1"/>
    <col min="2" max="2" width="13.7109375" style="78" customWidth="1"/>
    <col min="3" max="3" width="54.421875" style="78" customWidth="1"/>
    <col min="4" max="4" width="35.57421875" style="78" customWidth="1"/>
    <col min="5" max="16384" width="9.140625" style="78" customWidth="1"/>
  </cols>
  <sheetData>
    <row r="1" spans="2:5" ht="15.75" customHeight="1">
      <c r="B1" s="188" t="s">
        <v>125</v>
      </c>
      <c r="C1" s="188"/>
      <c r="D1" s="188"/>
      <c r="E1" s="138"/>
    </row>
    <row r="2" spans="2:7" s="44" customFormat="1" ht="78.75" customHeight="1" thickBot="1">
      <c r="B2" s="230" t="s">
        <v>179</v>
      </c>
      <c r="C2" s="230"/>
      <c r="D2" s="230"/>
      <c r="F2" s="81"/>
      <c r="G2" s="81"/>
    </row>
    <row r="3" spans="2:4" s="82" customFormat="1" ht="31.5" customHeight="1">
      <c r="B3" s="142" t="s">
        <v>39</v>
      </c>
      <c r="C3" s="143" t="s">
        <v>63</v>
      </c>
      <c r="D3" s="144" t="s">
        <v>62</v>
      </c>
    </row>
    <row r="4" spans="1:49" s="80" customFormat="1" ht="12.75">
      <c r="A4" s="78"/>
      <c r="B4" s="163" t="s">
        <v>186</v>
      </c>
      <c r="C4" s="164" t="s">
        <v>181</v>
      </c>
      <c r="D4" s="146" t="s">
        <v>180</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s="80" customFormat="1" ht="12.75">
      <c r="A5" s="78"/>
      <c r="B5" s="163" t="s">
        <v>187</v>
      </c>
      <c r="C5" s="164" t="s">
        <v>183</v>
      </c>
      <c r="D5" s="146" t="s">
        <v>180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1:49" s="80" customFormat="1" ht="13.5">
      <c r="A6" s="78"/>
      <c r="B6" s="145"/>
      <c r="C6" s="79"/>
      <c r="D6" s="146"/>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27" s="80" customFormat="1" ht="13.5">
      <c r="A7" s="78"/>
      <c r="B7" s="145"/>
      <c r="C7" s="79"/>
      <c r="D7" s="146"/>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row>
    <row r="8" spans="1:49" s="80" customFormat="1" ht="13.5">
      <c r="A8" s="78"/>
      <c r="B8" s="145"/>
      <c r="C8" s="79"/>
      <c r="D8" s="146"/>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80" customFormat="1" ht="13.5">
      <c r="A9" s="78"/>
      <c r="B9" s="145"/>
      <c r="C9" s="79"/>
      <c r="D9" s="146"/>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row>
    <row r="10" spans="1:49" s="80" customFormat="1" ht="13.5">
      <c r="A10" s="78"/>
      <c r="B10" s="145"/>
      <c r="C10" s="79"/>
      <c r="D10" s="146"/>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s="80" customFormat="1" ht="13.5">
      <c r="A11" s="78"/>
      <c r="B11" s="145"/>
      <c r="C11" s="79"/>
      <c r="D11" s="146"/>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s="80" customFormat="1" ht="13.5">
      <c r="A12" s="78"/>
      <c r="B12" s="145"/>
      <c r="C12" s="79"/>
      <c r="D12" s="146"/>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127" s="80" customFormat="1" ht="13.5">
      <c r="A13" s="78"/>
      <c r="B13" s="145"/>
      <c r="C13" s="79"/>
      <c r="D13" s="146"/>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row>
    <row r="14" spans="1:127" s="80" customFormat="1" ht="13.5">
      <c r="A14" s="78"/>
      <c r="B14" s="145"/>
      <c r="C14" s="79"/>
      <c r="D14" s="146"/>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row>
    <row r="15" spans="1:127" s="80" customFormat="1" ht="13.5">
      <c r="A15" s="78"/>
      <c r="B15" s="145"/>
      <c r="C15" s="79"/>
      <c r="D15" s="146"/>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row>
    <row r="16" spans="1:127" s="80" customFormat="1" ht="13.5">
      <c r="A16" s="78"/>
      <c r="B16" s="145"/>
      <c r="C16" s="79"/>
      <c r="D16" s="146"/>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row>
    <row r="17" spans="1:127" s="80" customFormat="1" ht="13.5">
      <c r="A17" s="78"/>
      <c r="B17" s="145"/>
      <c r="C17" s="79"/>
      <c r="D17" s="146"/>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row>
    <row r="18" spans="1:127" s="80" customFormat="1" ht="13.5">
      <c r="A18" s="78"/>
      <c r="B18" s="145"/>
      <c r="C18" s="79"/>
      <c r="D18" s="146"/>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row>
    <row r="19" spans="1:127" s="80" customFormat="1" ht="13.5">
      <c r="A19" s="78"/>
      <c r="B19" s="145"/>
      <c r="C19" s="79"/>
      <c r="D19" s="146"/>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row>
    <row r="20" spans="1:127" s="80" customFormat="1" ht="13.5">
      <c r="A20" s="78"/>
      <c r="B20" s="145"/>
      <c r="C20" s="79"/>
      <c r="D20" s="146"/>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row>
    <row r="21" spans="1:127" s="80" customFormat="1" ht="13.5">
      <c r="A21" s="78"/>
      <c r="B21" s="145"/>
      <c r="C21" s="79"/>
      <c r="D21" s="146"/>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row>
    <row r="22" spans="1:127" s="80" customFormat="1" ht="13.5">
      <c r="A22" s="78"/>
      <c r="B22" s="145"/>
      <c r="C22" s="79"/>
      <c r="D22" s="146"/>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row>
    <row r="23" spans="1:127" s="80" customFormat="1" ht="13.5">
      <c r="A23" s="78"/>
      <c r="B23" s="145"/>
      <c r="C23" s="79"/>
      <c r="D23" s="146"/>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row>
    <row r="24" spans="1:127" s="80" customFormat="1" ht="13.5">
      <c r="A24" s="78"/>
      <c r="B24" s="145"/>
      <c r="C24" s="79"/>
      <c r="D24" s="146"/>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row>
    <row r="25" spans="1:127" s="80" customFormat="1" ht="13.5">
      <c r="A25" s="78"/>
      <c r="B25" s="145"/>
      <c r="C25" s="79"/>
      <c r="D25" s="146"/>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row>
    <row r="26" spans="1:127" s="80" customFormat="1" ht="14.25" thickBot="1">
      <c r="A26" s="78"/>
      <c r="B26" s="147"/>
      <c r="C26" s="148"/>
      <c r="D26" s="14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row>
    <row r="27" spans="2:4" ht="34.5" customHeight="1">
      <c r="B27" s="189" t="s">
        <v>137</v>
      </c>
      <c r="C27" s="189"/>
      <c r="D27" s="18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2013-10-03T14:29:15Z</cp:lastPrinted>
  <dcterms:created xsi:type="dcterms:W3CDTF">2009-04-27T08:15:56Z</dcterms:created>
  <dcterms:modified xsi:type="dcterms:W3CDTF">2015-06-05T08:04:53Z</dcterms:modified>
  <cp:category/>
  <cp:version/>
  <cp:contentType/>
  <cp:contentStatus/>
</cp:coreProperties>
</file>