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21840" windowHeight="11745" tabRatio="806" activeTab="5"/>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'4-3'!$B$1:$E$16</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<sst xmlns="http://schemas.openxmlformats.org/spreadsheetml/2006/main" count="217" uniqueCount="165">
  <si>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</si>
  <si>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</si>
  <si>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</si>
  <si>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</si>
  <si>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</si>
  <si>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</si>
  <si>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</si>
  <si>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</si>
  <si>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</si>
  <si>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</si>
  <si>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</si>
  <si>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</si>
  <si>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</si>
  <si>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</si>
  <si>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</si>
  <si>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</si>
  <si>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</si>
  <si>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</si>
  <si>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</si>
  <si>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</si>
  <si>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</si>
  <si>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</si>
  <si>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</si>
  <si>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</si>
  <si>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</si>
  <si>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</si>
  <si>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</si>
  <si>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</si>
  <si>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</si>
  <si>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</si>
  <si>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</si>
  <si>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</si>
  <si>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</si>
  <si>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</si>
  <si>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</si>
  <si>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</si>
  <si>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</si>
  <si>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</si>
  <si>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</si>
  <si>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</si>
  <si>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</si>
  <si>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</si>
  <si>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</si>
  <si>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</si>
  <si>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</si>
  <si>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</si>
  <si>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</si>
  <si>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</si>
  <si>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</si>
  <si>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</si>
  <si>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</si>
  <si>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</si>
  <si>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</si>
  <si>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</si>
  <si>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</si>
  <si>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</si>
  <si>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</si>
  <si>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</si>
  <si>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</si>
  <si>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</si>
  <si>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</si>
  <si>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</si>
  <si>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</si>
  <si>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</si>
  <si>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</si>
  <si>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</si>
  <si>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</si>
  <si>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</si>
  <si>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</si>
  <si>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</si>
  <si>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</si>
  <si>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</si>
  <si>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</si>
  <si>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</si>
  <si>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</si>
  <si>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</si>
  <si>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</si>
  <si>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</si>
  <si>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</si>
  <si>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</si>
  <si>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</si>
  <si>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</si>
  <si>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</si>
  <si>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</si>
  <si>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</si>
  <si>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</si>
  <si>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</si>
  <si>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</si>
  <si>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</si>
  <si>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</si>
  <si>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</si>
  <si>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</si>
  <si>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</si>
  <si>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</si>
  <si>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</si>
  <si>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</si>
  <si>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</si>
  <si>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</si>
  <si>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</si>
  <si>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</si>
  <si>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</si>
  <si>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</si>
  <si>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</si>
  <si>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</si>
  <si>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</si>
  <si>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</si>
  <si>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</si>
  <si>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</si>
  <si>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</si>
  <si>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</si>
  <si>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</si>
  <si>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</si>
  <si>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</si>
  <si>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</si>
  <si>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</si>
  <si>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</si>
  <si>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0"/>
        <color indexed="8"/>
        <rFont val="Calibri"/>
        <family val="2"/>
      </rPr>
      <t>შენიშვნა *:</t>
    </r>
    <r>
      <rPr>
        <sz val="10"/>
        <color indexed="8"/>
        <rFont val="Calibri"/>
        <family val="2"/>
      </rPr>
      <t xml:space="preserve">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</si>
  <si>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</si>
  <si>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</si>
  <si>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</si>
  <si>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</si>
  <si>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</si>
  <si>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</si>
  <si>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</si>
  <si>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</si>
  <si>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</si>
  <si>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t>დაბა ლენტეხი,   დ. აღმაშენებლის ქუჩა N 5 (N440 ბინიანი) 882011625217</t>
  </si>
  <si>
    <t xml:space="preserve"> ქარელი,  ჭავჭავაძის ქუჩა  N 18, 68.10.01.134ა.01.002</t>
  </si>
  <si>
    <t>ნოტარიუს ალექსანდრე ჩალაურს სანოტარო ბიუროს განთავსებისთვის</t>
  </si>
  <si>
    <t>ნოტარიუს გიორგი მინაძეს სანოტარო ბიუროს განთავსებისთვის</t>
  </si>
  <si>
    <t>3000 ლარი</t>
  </si>
  <si>
    <t>ნოტარიუს ქეთევან ტყეშელაშვილს სანოტარო ბიუროს განთავსებისთვის</t>
  </si>
  <si>
    <t>ქედა, 26 მაისის ქუჩა #121.03.35.021.01.500</t>
  </si>
  <si>
    <t>FXF 828</t>
  </si>
  <si>
    <t>Kia-Picanto KNABE511ACT261264</t>
  </si>
  <si>
    <t xml:space="preserve"> 2012 წელი </t>
  </si>
  <si>
    <t>FXF 212</t>
  </si>
  <si>
    <t xml:space="preserve">  HYUNDAI iX35</t>
  </si>
  <si>
    <t>2012 წელი</t>
  </si>
  <si>
    <t>23 949 ლარი</t>
  </si>
  <si>
    <t>6 571,25 ლარი</t>
  </si>
  <si>
    <r>
      <t>ინფორმაცია 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01.01.2017-დან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</si>
  <si>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01.01.2017-დან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b/>
        <i/>
        <sz val="12"/>
        <color indexed="8"/>
        <rFont val="Calibri"/>
        <family val="2"/>
      </rPr>
      <t xml:space="preserve"> </t>
    </r>
  </si>
  <si>
    <r>
      <t>სსიპ საქართველოს ნოტარიუსთა პალატ</t>
    </r>
    <r>
      <rPr>
        <b/>
        <sz val="14"/>
        <color indexed="8"/>
        <rFont val="Sylfaen"/>
        <family val="1"/>
      </rPr>
      <t xml:space="preserve">ის 2017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01.01.2017-01.04.2017-მდე </t>
    </r>
    <r>
      <rPr>
        <b/>
        <sz val="14"/>
        <color indexed="8"/>
        <rFont val="Sylfaen"/>
        <family val="1"/>
      </rPr>
      <t xml:space="preserve"> 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</si>
  <si>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31 .12.2017</t>
    </r>
    <r>
      <rPr>
        <b/>
        <sz val="14"/>
        <color indexed="8"/>
        <rFont val="Calibri"/>
        <family val="2"/>
      </rPr>
      <t>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</si>
  <si>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1.12.2017</t>
    </r>
    <r>
      <rPr>
        <b/>
        <sz val="14"/>
        <color indexed="8"/>
        <rFont val="Calibri"/>
        <family val="2"/>
      </rPr>
      <t>დგომარეობით</t>
    </r>
  </si>
  <si>
    <t>2017 წლის განმავლობაში ავტოსატრანსპორტო საშუალებების ტექნიკურ მომსახურებაზე გაწეული ხარჯები</t>
  </si>
  <si>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31.12.2017 წლის </t>
    </r>
    <r>
      <rPr>
        <b/>
        <sz val="14"/>
        <color indexed="8"/>
        <rFont val="Calibri"/>
        <family val="2"/>
      </rPr>
      <t>მდგომარეობით</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</si>
  <si>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 xml:space="preserve">1.12.2017 </t>
    </r>
    <r>
      <rPr>
        <b/>
        <sz val="14"/>
        <color indexed="8"/>
        <rFont val="Calibri"/>
        <family val="2"/>
      </rPr>
      <t>მდგომარეობით</t>
    </r>
  </si>
  <si>
    <r>
      <t xml:space="preserve">ინფორმაცია 2017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.12.2017 წლის</t>
    </r>
    <r>
      <rPr>
        <u val="single"/>
        <sz val="11"/>
        <color indexed="8"/>
        <rFont val="Calibri"/>
        <family val="2"/>
      </rPr>
      <t xml:space="preserve">  </t>
    </r>
    <r>
      <rPr>
        <b/>
        <sz val="14"/>
        <color indexed="8"/>
        <rFont val="Calibri"/>
        <family val="2"/>
      </rPr>
      <t xml:space="preserve">მდგომარეობით. </t>
    </r>
  </si>
  <si>
    <r>
      <t>ინფორმაცია 2017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31.12.2017</t>
    </r>
    <r>
      <rPr>
        <b/>
        <sz val="14"/>
        <color indexed="8"/>
        <rFont val="Calibri"/>
        <family val="2"/>
      </rPr>
      <t xml:space="preserve">მდგომარეობით
</t>
    </r>
  </si>
  <si>
    <t>ცაგერი, რუსთაველის ქ. 69</t>
  </si>
  <si>
    <t>ბაღდათი , ვაჟა-ფშაველას 2</t>
  </si>
  <si>
    <t>ნოტარიუს მარი ბეჟანიძეს სანოტარო ბიუროს განთავსებისთვის</t>
  </si>
  <si>
    <t xml:space="preserve"> </t>
  </si>
  <si>
    <t>ნოტარიუს ამირან ლომიძეს სანოტარო ბიუროს განთავსებისთვის</t>
  </si>
  <si>
    <t>10000 ლარი</t>
  </si>
  <si>
    <t>შესაფასებელია</t>
  </si>
  <si>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01.04.2017</t>
    </r>
    <r>
      <rPr>
        <b/>
        <sz val="14"/>
        <color indexed="8"/>
        <rFont val="Calibri"/>
        <family val="2"/>
      </rPr>
      <t xml:space="preserve">მდგომარეობით  </t>
    </r>
  </si>
  <si>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01.072017</t>
    </r>
    <r>
      <rPr>
        <b/>
        <sz val="12"/>
        <color indexed="8"/>
        <rFont val="Calibri"/>
        <family val="2"/>
      </rPr>
      <t xml:space="preserve">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sz val="12"/>
        <color indexed="10"/>
        <rFont val="Calibri"/>
        <family val="2"/>
      </rPr>
      <t xml:space="preserve">       </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</si>
  <si>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01.07.2017-ის მდგომარეობით</t>
    </r>
    <r>
      <rPr>
        <b/>
        <sz val="14"/>
        <color indexed="10"/>
        <rFont val="Calibri"/>
        <family val="2"/>
      </rPr>
      <t xml:space="preserve">
</t>
    </r>
  </si>
  <si>
    <r>
      <t xml:space="preserve"> </t>
    </r>
    <r>
      <rPr>
        <b/>
        <sz val="14"/>
        <rFont val="Calibri"/>
        <family val="2"/>
      </rPr>
      <t xml:space="preserve">2017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 xml:space="preserve">01.07.2017  </t>
    </r>
    <r>
      <rPr>
        <b/>
        <sz val="14"/>
        <rFont val="Calibri"/>
        <family val="2"/>
      </rPr>
      <t>მდგომარეობით</t>
    </r>
  </si>
  <si>
    <t xml:space="preserve">ინფორმაცია სსიპ საქართველოს ნოტარიუსთა პალატის მიერ მივლინებაზე გაწეული ხარჯების შესახებ 01.07.2017მდგომარეობით  </t>
  </si>
  <si>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01.07.2017. </t>
    </r>
    <r>
      <rPr>
        <b/>
        <sz val="14"/>
        <color indexed="8"/>
        <rFont val="Calibri"/>
        <family val="2"/>
      </rPr>
      <t xml:space="preserve"> მდგომარეობით</t>
    </r>
  </si>
  <si>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ვის საერთო დანიშნულების სახელმწიფო ფონდებიდან გამოყოფილი სახსრების ხარჯვის შესახებ 01.07</t>
    </r>
    <r>
      <rPr>
        <b/>
        <u val="single"/>
        <sz val="14"/>
        <color indexed="8"/>
        <rFont val="Calibri"/>
        <family val="2"/>
      </rPr>
      <t>.2017</t>
    </r>
    <r>
      <rPr>
        <b/>
        <sz val="14"/>
        <color indexed="8"/>
        <rFont val="Calibri"/>
        <family val="2"/>
      </rPr>
      <t xml:space="preserve"> მდგომარეობით
</t>
    </r>
    <r>
      <rPr>
        <b/>
        <sz val="14"/>
        <color indexed="10"/>
        <rFont val="Calibri"/>
        <family val="2"/>
      </rPr>
      <t>არ განხორციელებულა</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</si>
</sst>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_G_E_L"/>
    <numFmt numFmtId="181" formatCode="#,##0.0"/>
    <numFmt numFmtId="182" formatCode="_(* #,##0_);_(* \(#,##0\);_(* &quot;-&quot;??_);_(@_)"/>
    <numFmt numFmtId="183" formatCode="&quot;Yes&quot;;&quot;Yes&quot;;&quot;No&quot;"/>
    <numFmt numFmtId="184" formatCode="&quot;True&quot;;&quot;True&quot;;&quot;False&quot;"/>
    <numFmt numFmtId="185" formatCode="&quot;On&quot;;&quot;On&quot;;&quot;Off&quot;"/>
    <numFmt numFmtId="186" formatCode="[$€-2]\ #,##0.00_);[Red]\([$€-2]\ #,##0.00\)"/>
    <numFmt numFmtId="187" formatCode="_(* #,##0.0_);_(* \(#,##0.0\);_(* &quot;-&quot;??_);_(@_)"/>
    <numFmt numFmtId="188" formatCode="_(* #,##0.0_);_(* \(#,##0.0\);_(* &quot;-&quot;?_);_(@_)"/>
    <numFmt numFmtId="189" formatCode="0.0"/>
    <numFmt numFmtId="190" formatCode="0.000"/>
    <numFmt numFmtId="191" formatCode="_(* #,##0.000_);_(* \(#,##0.000\);_(* &quot;-&quot;??_);_(@_)"/>
    <numFmt numFmtId="192" formatCode="#,##0.0000000000"/>
    <numFmt numFmtId="193" formatCode="_-* #,##0.0\ _L_a_r_i_-;\-* #,##0.0\ _L_a_r_i_-;_-* &quot;-&quot;??\ _L_a_r_i_-;_-@_-"/>
    <numFmt numFmtId="194" formatCode="_-* #,##0.0\ _L_a_r_i_-;\-* #,##0.0\ _L_a_r_i_-;_-* &quot;-&quot;?\ _L_a_r_i_-;_-@_-"/>
  </numFmts>
  <fonts count="121">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sz val="11"/>
      <color indexed="8"/>
      <name val="Sylfaen"/>
      <family val="2"/>
    </font>
    <font>
      <sz val="11"/>
      <color indexed="9"/>
      <name val="Sylfaen"/>
      <family val="2"/>
    </font>
    <font>
      <sz val="11"/>
      <color indexed="20"/>
      <name val="Sylfaen"/>
      <family val="2"/>
    </font>
    <font>
      <b/>
      <sz val="11"/>
      <color indexed="52"/>
      <name val="Sylfaen"/>
      <family val="2"/>
    </font>
    <font>
      <b/>
      <sz val="11"/>
      <color indexed="9"/>
      <name val="Sylfaen"/>
      <family val="2"/>
    </font>
    <font>
      <i/>
      <sz val="11"/>
      <color indexed="23"/>
      <name val="Sylfaen"/>
      <family val="2"/>
    </font>
    <font>
      <sz val="11"/>
      <color indexed="17"/>
      <name val="Sylfaen"/>
      <family val="2"/>
    </font>
    <font>
      <b/>
      <sz val="15"/>
      <color indexed="56"/>
      <name val="Sylfaen"/>
      <family val="2"/>
    </font>
    <font>
      <b/>
      <sz val="13"/>
      <color indexed="56"/>
      <name val="Sylfaen"/>
      <family val="2"/>
    </font>
    <font>
      <b/>
      <sz val="11"/>
      <color indexed="56"/>
      <name val="Sylfaen"/>
      <family val="2"/>
    </font>
    <font>
      <sz val="11"/>
      <color indexed="62"/>
      <name val="Sylfaen"/>
      <family val="2"/>
    </font>
    <font>
      <sz val="11"/>
      <color indexed="52"/>
      <name val="Sylfaen"/>
      <family val="2"/>
    </font>
    <font>
      <sz val="11"/>
      <color indexed="60"/>
      <name val="Sylfaen"/>
      <family val="2"/>
    </font>
    <font>
      <b/>
      <sz val="11"/>
      <color indexed="63"/>
      <name val="Sylfaen"/>
      <family val="2"/>
    </font>
    <font>
      <b/>
      <sz val="18"/>
      <color indexed="56"/>
      <name val="Sylfaen"/>
      <family val="2"/>
    </font>
    <font>
      <b/>
      <sz val="11"/>
      <color indexed="8"/>
      <name val="Sylfaen"/>
      <family val="2"/>
    </font>
    <font>
      <sz val="11"/>
      <color indexed="10"/>
      <name val="Sylfaen"/>
      <family val="2"/>
    </font>
    <font>
      <sz val="8"/>
      <color indexed="8"/>
      <name val="Sylfaen"/>
      <family val="2"/>
    </font>
    <font>
      <sz val="14"/>
      <color indexed="8"/>
      <name val="Sylfaen"/>
      <family val="2"/>
    </font>
    <font>
      <b/>
      <sz val="10"/>
      <color indexed="8"/>
      <name val="Arial"/>
      <family val="2"/>
    </font>
    <font>
      <b/>
      <i/>
      <sz val="10"/>
      <color indexed="8"/>
      <name val="Sylfaen"/>
      <family val="1"/>
    </font>
    <font>
      <i/>
      <sz val="10"/>
      <color indexed="8"/>
      <name val="Sylfaen"/>
      <family val="1"/>
    </font>
    <font>
      <b/>
      <i/>
      <sz val="12"/>
      <color indexed="8"/>
      <name val="Sylfaen"/>
      <family val="2"/>
    </font>
    <font>
      <b/>
      <sz val="8"/>
      <color indexed="8"/>
      <name val="Sylfaen"/>
      <family val="2"/>
    </font>
    <font>
      <sz val="10"/>
      <color indexed="10"/>
      <name val="Sylfaen"/>
      <family val="1"/>
    </font>
    <font>
      <sz val="12"/>
      <color indexed="8"/>
      <name val="Sylfaen"/>
      <family val="2"/>
    </font>
    <font>
      <b/>
      <sz val="14"/>
      <name val="Sylfaen"/>
      <family val="2"/>
    </font>
    <font>
      <b/>
      <sz val="12"/>
      <name val="Sylfaen"/>
      <family val="2"/>
    </font>
    <font>
      <sz val="14"/>
      <name val="Sylfaen"/>
      <family val="2"/>
    </font>
    <font>
      <sz val="12"/>
      <name val="Sylfaen"/>
      <family val="2"/>
    </font>
    <font>
      <sz val="11"/>
      <color indexed="8"/>
      <name val="არიალ"/>
      <family val="0"/>
    </font>
    <font>
      <b/>
      <sz val="11"/>
      <color indexed="8"/>
      <name val="არიალ"/>
      <family val="0"/>
    </font>
    <font>
      <b/>
      <sz val="9"/>
      <color indexed="8"/>
      <name val="Sylfaen"/>
      <family val="1"/>
    </font>
    <font>
      <sz val="9"/>
      <color indexed="8"/>
      <name val="Sylfaen"/>
      <family val="1"/>
    </font>
    <font>
      <b/>
      <sz val="12"/>
      <color indexed="8"/>
      <name val="Sylfaen"/>
      <family val="2"/>
    </font>
    <font>
      <b/>
      <sz val="14"/>
      <color indexed="10"/>
      <name val="Sylfaen"/>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sz val="10"/>
      <color rgb="FFFF0000"/>
      <name val="Sylfaen"/>
      <family val="1"/>
    </font>
    <font>
      <sz val="12"/>
      <color theme="1"/>
      <name val="Calibri"/>
      <family val="2"/>
    </font>
    <font>
      <b/>
      <sz val="14"/>
      <color theme="1"/>
      <name val="Calibri"/>
      <family val="2"/>
    </font>
    <font>
      <b/>
      <sz val="12"/>
      <name val="Calibri"/>
      <family val="2"/>
    </font>
    <font>
      <sz val="14"/>
      <name val="Calibri"/>
      <family val="2"/>
    </font>
    <font>
      <sz val="12"/>
      <name val="Calibri"/>
      <family val="2"/>
    </font>
    <font>
      <sz val="11"/>
      <color theme="1"/>
      <name val="არიალ"/>
      <family val="0"/>
    </font>
    <font>
      <b/>
      <sz val="11"/>
      <color theme="1"/>
      <name val="არიალ"/>
      <family val="0"/>
    </font>
    <font>
      <sz val="10"/>
      <name val="Calibri"/>
      <family val="2"/>
    </font>
    <font>
      <b/>
      <sz val="9"/>
      <color rgb="FF000000"/>
      <name val="Sylfaen"/>
      <family val="1"/>
    </font>
    <font>
      <sz val="9"/>
      <color rgb="FF000000"/>
      <name val="Sylfaen"/>
      <family val="1"/>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12"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263">
    <xf numFmtId="0" fontId="0" fillId="0" borderId="0" xfId="0" applyFont="1" applyAlignment="1">
      <alignment/>
    </xf>
    <xf numFmtId="0" fontId="92" fillId="0" borderId="0" xfId="0" applyFont="1" applyFill="1" applyAlignment="1" applyProtection="1">
      <alignment/>
      <protection/>
    </xf>
    <xf numFmtId="0" fontId="92" fillId="33" borderId="0" xfId="0" applyFont="1" applyFill="1" applyAlignment="1" applyProtection="1">
      <alignment/>
      <protection/>
    </xf>
    <xf numFmtId="0" fontId="93" fillId="0" borderId="0" xfId="0" applyFont="1" applyFill="1" applyAlignment="1" applyProtection="1">
      <alignment/>
      <protection/>
    </xf>
    <xf numFmtId="0" fontId="94" fillId="0" borderId="0" xfId="0" applyFont="1" applyFill="1" applyAlignment="1" applyProtection="1">
      <alignment/>
      <protection/>
    </xf>
    <xf numFmtId="0" fontId="95" fillId="33" borderId="10"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0" fillId="0" borderId="0" xfId="0" applyAlignment="1">
      <alignment wrapText="1"/>
    </xf>
    <xf numFmtId="0" fontId="90" fillId="33" borderId="0" xfId="0" applyFont="1" applyFill="1" applyAlignment="1">
      <alignment horizontal="center" vertical="center" wrapText="1"/>
    </xf>
    <xf numFmtId="0" fontId="90" fillId="33" borderId="0" xfId="0" applyFont="1" applyFill="1" applyAlignment="1">
      <alignment wrapText="1"/>
    </xf>
    <xf numFmtId="0" fontId="92" fillId="0" borderId="0" xfId="0" applyFont="1" applyFill="1" applyAlignment="1">
      <alignment/>
    </xf>
    <xf numFmtId="0" fontId="92" fillId="33" borderId="0" xfId="0" applyFont="1" applyFill="1" applyAlignment="1">
      <alignment/>
    </xf>
    <xf numFmtId="0" fontId="92" fillId="0" borderId="12" xfId="0" applyFont="1" applyFill="1" applyBorder="1" applyAlignment="1">
      <alignment horizontal="center"/>
    </xf>
    <xf numFmtId="0" fontId="92" fillId="0" borderId="13" xfId="0" applyFont="1" applyFill="1" applyBorder="1" applyAlignment="1">
      <alignment vertical="center" wrapText="1"/>
    </xf>
    <xf numFmtId="0" fontId="92" fillId="0" borderId="13" xfId="0" applyFont="1" applyFill="1" applyBorder="1" applyAlignment="1">
      <alignment horizontal="center" vertical="center" wrapText="1"/>
    </xf>
    <xf numFmtId="187" fontId="92" fillId="0" borderId="13" xfId="42" applyNumberFormat="1" applyFont="1" applyFill="1" applyBorder="1" applyAlignment="1">
      <alignment horizontal="center" vertical="center" wrapText="1"/>
    </xf>
    <xf numFmtId="187" fontId="96" fillId="0" borderId="14" xfId="42" applyNumberFormat="1" applyFont="1" applyFill="1" applyBorder="1" applyAlignment="1">
      <alignment horizontal="center" vertical="center" wrapText="1"/>
    </xf>
    <xf numFmtId="0" fontId="92" fillId="0" borderId="12" xfId="0" applyFont="1" applyFill="1" applyBorder="1" applyAlignment="1">
      <alignment/>
    </xf>
    <xf numFmtId="0" fontId="92" fillId="0" borderId="13" xfId="0" applyFont="1" applyFill="1" applyBorder="1" applyAlignment="1">
      <alignment/>
    </xf>
    <xf numFmtId="0" fontId="92" fillId="0" borderId="13" xfId="0" applyFont="1" applyFill="1" applyBorder="1" applyAlignment="1">
      <alignment horizontal="center" vertical="center"/>
    </xf>
    <xf numFmtId="187" fontId="92" fillId="0" borderId="13" xfId="42" applyNumberFormat="1" applyFont="1" applyFill="1" applyBorder="1" applyAlignment="1">
      <alignment horizontal="center" vertical="center"/>
    </xf>
    <xf numFmtId="0" fontId="92" fillId="0" borderId="14" xfId="0" applyFont="1" applyFill="1" applyBorder="1" applyAlignment="1">
      <alignment horizontal="center" vertical="center"/>
    </xf>
    <xf numFmtId="0" fontId="95" fillId="33" borderId="15" xfId="0" applyFont="1" applyFill="1" applyBorder="1" applyAlignment="1">
      <alignment/>
    </xf>
    <xf numFmtId="187" fontId="95" fillId="33" borderId="16" xfId="42" applyNumberFormat="1" applyFont="1" applyFill="1" applyBorder="1" applyAlignment="1">
      <alignment horizontal="center" vertical="center"/>
    </xf>
    <xf numFmtId="187" fontId="95" fillId="33" borderId="17" xfId="42" applyNumberFormat="1" applyFont="1" applyFill="1" applyBorder="1" applyAlignment="1">
      <alignment horizontal="center" vertical="center"/>
    </xf>
    <xf numFmtId="0" fontId="95" fillId="33" borderId="0" xfId="0" applyFont="1" applyFill="1" applyAlignment="1">
      <alignment/>
    </xf>
    <xf numFmtId="0" fontId="92" fillId="0" borderId="0" xfId="0" applyFont="1" applyFill="1" applyAlignment="1">
      <alignment horizontal="center" vertical="center"/>
    </xf>
    <xf numFmtId="187" fontId="92" fillId="0" borderId="0" xfId="42" applyNumberFormat="1" applyFont="1" applyFill="1" applyAlignment="1">
      <alignment horizontal="center" vertical="center"/>
    </xf>
    <xf numFmtId="0" fontId="92" fillId="0" borderId="0" xfId="0" applyFont="1" applyAlignment="1">
      <alignment wrapText="1"/>
    </xf>
    <xf numFmtId="0" fontId="5" fillId="0" borderId="0" xfId="0" applyFont="1" applyFill="1" applyBorder="1" applyAlignment="1" applyProtection="1">
      <alignment vertical="center" wrapText="1"/>
      <protection/>
    </xf>
    <xf numFmtId="0" fontId="92" fillId="0" borderId="15" xfId="0" applyFont="1" applyBorder="1" applyAlignment="1">
      <alignment wrapText="1"/>
    </xf>
    <xf numFmtId="0" fontId="92" fillId="0" borderId="17" xfId="0" applyFont="1" applyBorder="1" applyAlignment="1">
      <alignment wrapText="1"/>
    </xf>
    <xf numFmtId="0" fontId="95" fillId="33" borderId="0" xfId="0" applyFont="1" applyFill="1" applyAlignment="1">
      <alignment wrapText="1"/>
    </xf>
    <xf numFmtId="0" fontId="92" fillId="33" borderId="0" xfId="0" applyFont="1" applyFill="1" applyAlignment="1">
      <alignment wrapText="1"/>
    </xf>
    <xf numFmtId="0" fontId="92" fillId="0" borderId="12" xfId="0" applyFont="1" applyBorder="1" applyAlignment="1">
      <alignment horizontal="left" vertical="center" wrapText="1"/>
    </xf>
    <xf numFmtId="0" fontId="95" fillId="33" borderId="15" xfId="0" applyFont="1" applyFill="1" applyBorder="1" applyAlignment="1">
      <alignment horizontal="left" vertical="center" wrapText="1" indent="2"/>
    </xf>
    <xf numFmtId="0" fontId="95" fillId="33" borderId="17" xfId="0" applyFont="1" applyFill="1" applyBorder="1" applyAlignment="1">
      <alignment wrapText="1"/>
    </xf>
    <xf numFmtId="0" fontId="6" fillId="0" borderId="0" xfId="0" applyFont="1" applyFill="1" applyBorder="1" applyAlignment="1" applyProtection="1">
      <alignment vertical="center" wrapText="1"/>
      <protection/>
    </xf>
    <xf numFmtId="0" fontId="92" fillId="0" borderId="0" xfId="0" applyFont="1" applyAlignment="1">
      <alignment/>
    </xf>
    <xf numFmtId="0" fontId="11" fillId="34" borderId="13" xfId="0" applyFont="1" applyFill="1" applyBorder="1" applyAlignment="1">
      <alignment horizontal="left" vertical="center"/>
    </xf>
    <xf numFmtId="0" fontId="92" fillId="34" borderId="0" xfId="0" applyFont="1" applyFill="1" applyAlignment="1">
      <alignment/>
    </xf>
    <xf numFmtId="0" fontId="92" fillId="0" borderId="0" xfId="0" applyFont="1" applyFill="1" applyAlignment="1">
      <alignment/>
    </xf>
    <xf numFmtId="0" fontId="95" fillId="33" borderId="0" xfId="0" applyFont="1" applyFill="1" applyAlignment="1">
      <alignment horizontal="center" vertical="center"/>
    </xf>
    <xf numFmtId="0" fontId="92" fillId="33" borderId="0" xfId="0" applyFont="1" applyFill="1" applyAlignment="1">
      <alignment horizontal="center" vertical="center"/>
    </xf>
    <xf numFmtId="0" fontId="92" fillId="33" borderId="0" xfId="0" applyFont="1" applyFill="1" applyAlignment="1">
      <alignment horizontal="center"/>
    </xf>
    <xf numFmtId="180" fontId="4" fillId="33" borderId="10" xfId="42" applyNumberFormat="1" applyFont="1" applyFill="1" applyBorder="1" applyAlignment="1">
      <alignment horizontal="center" vertical="center" wrapText="1"/>
    </xf>
    <xf numFmtId="0" fontId="97" fillId="0" borderId="0" xfId="0" applyFont="1" applyFill="1" applyBorder="1" applyAlignment="1">
      <alignment/>
    </xf>
    <xf numFmtId="0" fontId="98" fillId="0" borderId="13" xfId="0" applyFont="1" applyFill="1" applyBorder="1" applyAlignment="1">
      <alignment horizontal="center" vertical="center" wrapText="1"/>
    </xf>
    <xf numFmtId="0" fontId="4" fillId="0" borderId="13" xfId="55" applyFont="1" applyFill="1" applyBorder="1" applyAlignment="1" applyProtection="1">
      <alignment horizontal="center" vertical="center" wrapText="1"/>
      <protection/>
    </xf>
    <xf numFmtId="0" fontId="4" fillId="0" borderId="13" xfId="55" applyFont="1" applyFill="1" applyBorder="1" applyAlignment="1" applyProtection="1">
      <alignment vertical="center" wrapText="1"/>
      <protection/>
    </xf>
    <xf numFmtId="0" fontId="97" fillId="0" borderId="13" xfId="0" applyFont="1" applyFill="1" applyBorder="1" applyAlignment="1">
      <alignment/>
    </xf>
    <xf numFmtId="0" fontId="99" fillId="0" borderId="13" xfId="0" applyFont="1" applyFill="1" applyBorder="1" applyAlignment="1">
      <alignment/>
    </xf>
    <xf numFmtId="0" fontId="99" fillId="0" borderId="14" xfId="0" applyFont="1" applyFill="1" applyBorder="1" applyAlignment="1">
      <alignment/>
    </xf>
    <xf numFmtId="0" fontId="99" fillId="0" borderId="0" xfId="0" applyFont="1" applyFill="1" applyBorder="1" applyAlignment="1">
      <alignment/>
    </xf>
    <xf numFmtId="0" fontId="99" fillId="0" borderId="12" xfId="55" applyFont="1" applyFill="1" applyBorder="1" applyAlignment="1" applyProtection="1">
      <alignment horizontal="left" vertical="center" wrapText="1" indent="1"/>
      <protection/>
    </xf>
    <xf numFmtId="193" fontId="4" fillId="0" borderId="13" xfId="42" applyNumberFormat="1" applyFont="1" applyFill="1" applyBorder="1" applyAlignment="1" applyProtection="1">
      <alignment horizontal="right" vertical="center" wrapText="1"/>
      <protection/>
    </xf>
    <xf numFmtId="0" fontId="97" fillId="0" borderId="12" xfId="55" applyFont="1" applyFill="1" applyBorder="1" applyAlignment="1" applyProtection="1">
      <alignment horizontal="left" vertical="center" indent="3"/>
      <protection/>
    </xf>
    <xf numFmtId="187" fontId="13" fillId="0" borderId="13" xfId="42" applyNumberFormat="1" applyFont="1" applyFill="1" applyBorder="1" applyAlignment="1" applyProtection="1">
      <alignment horizontal="right" vertical="center" wrapText="1"/>
      <protection/>
    </xf>
    <xf numFmtId="0" fontId="97" fillId="0" borderId="14" xfId="0" applyFont="1" applyFill="1" applyBorder="1" applyAlignment="1">
      <alignment/>
    </xf>
    <xf numFmtId="0" fontId="97" fillId="0" borderId="12" xfId="55" applyFont="1" applyFill="1" applyBorder="1" applyAlignment="1" applyProtection="1">
      <alignment horizontal="left" vertical="center" wrapText="1" indent="3"/>
      <protection/>
    </xf>
    <xf numFmtId="193" fontId="13" fillId="0" borderId="13" xfId="42" applyNumberFormat="1" applyFont="1" applyFill="1" applyBorder="1" applyAlignment="1" applyProtection="1">
      <alignment horizontal="right" vertical="center" wrapText="1"/>
      <protection/>
    </xf>
    <xf numFmtId="0" fontId="100" fillId="0" borderId="12" xfId="55" applyFont="1" applyFill="1" applyBorder="1" applyAlignment="1" applyProtection="1">
      <alignment horizontal="left" vertical="center" wrapText="1" indent="3"/>
      <protection/>
    </xf>
    <xf numFmtId="187" fontId="4" fillId="0" borderId="13" xfId="42" applyNumberFormat="1" applyFont="1" applyFill="1" applyBorder="1" applyAlignment="1" applyProtection="1">
      <alignment horizontal="right" vertical="center" wrapText="1"/>
      <protection/>
    </xf>
    <xf numFmtId="0" fontId="101" fillId="0" borderId="12" xfId="55" applyFont="1" applyFill="1" applyBorder="1" applyAlignment="1" applyProtection="1">
      <alignment horizontal="left" vertical="center" wrapText="1" indent="5"/>
      <protection/>
    </xf>
    <xf numFmtId="187" fontId="102" fillId="0" borderId="13" xfId="42" applyNumberFormat="1" applyFont="1" applyFill="1" applyBorder="1" applyAlignment="1">
      <alignment horizontal="right"/>
    </xf>
    <xf numFmtId="187" fontId="98" fillId="0" borderId="13" xfId="42" applyNumberFormat="1" applyFont="1" applyFill="1" applyBorder="1" applyAlignment="1">
      <alignment horizontal="right"/>
    </xf>
    <xf numFmtId="171" fontId="99" fillId="0" borderId="13" xfId="0" applyNumberFormat="1" applyFont="1" applyFill="1" applyBorder="1" applyAlignment="1">
      <alignment/>
    </xf>
    <xf numFmtId="0" fontId="4" fillId="0" borderId="12" xfId="55" applyFont="1" applyFill="1" applyBorder="1" applyAlignment="1" applyProtection="1">
      <alignment horizontal="left" vertical="center" wrapText="1" indent="1"/>
      <protection/>
    </xf>
    <xf numFmtId="0" fontId="4" fillId="0" borderId="12" xfId="55" applyFont="1" applyFill="1" applyBorder="1" applyAlignment="1" applyProtection="1">
      <alignment horizontal="left" vertical="center" wrapText="1" indent="3"/>
      <protection/>
    </xf>
    <xf numFmtId="0" fontId="13" fillId="0" borderId="12" xfId="55" applyFont="1" applyFill="1" applyBorder="1" applyAlignment="1" applyProtection="1">
      <alignment horizontal="left" vertical="center" wrapText="1" indent="4"/>
      <protection/>
    </xf>
    <xf numFmtId="194" fontId="97" fillId="0" borderId="13" xfId="0" applyNumberFormat="1" applyFont="1" applyFill="1" applyBorder="1" applyAlignment="1">
      <alignment/>
    </xf>
    <xf numFmtId="171" fontId="97" fillId="0" borderId="13" xfId="0" applyNumberFormat="1" applyFont="1" applyFill="1" applyBorder="1" applyAlignment="1">
      <alignment/>
    </xf>
    <xf numFmtId="171" fontId="97" fillId="0" borderId="13" xfId="0" applyNumberFormat="1" applyFont="1" applyFill="1" applyBorder="1" applyAlignment="1">
      <alignment horizontal="center" vertical="center"/>
    </xf>
    <xf numFmtId="179" fontId="97" fillId="0" borderId="13" xfId="42" applyNumberFormat="1" applyFont="1" applyFill="1" applyBorder="1" applyAlignment="1">
      <alignment horizontal="center" vertical="center"/>
    </xf>
    <xf numFmtId="187" fontId="97" fillId="0" borderId="13" xfId="0" applyNumberFormat="1" applyFont="1" applyFill="1" applyBorder="1" applyAlignment="1">
      <alignment/>
    </xf>
    <xf numFmtId="180" fontId="4" fillId="0" borderId="13" xfId="42" applyNumberFormat="1" applyFont="1" applyFill="1" applyBorder="1" applyAlignment="1">
      <alignment horizontal="center" vertical="center" wrapText="1"/>
    </xf>
    <xf numFmtId="180" fontId="4" fillId="0" borderId="14" xfId="42" applyNumberFormat="1" applyFont="1" applyFill="1" applyBorder="1" applyAlignment="1">
      <alignment horizontal="center" vertical="center" wrapText="1"/>
    </xf>
    <xf numFmtId="0" fontId="99" fillId="33" borderId="12" xfId="55" applyFont="1" applyFill="1" applyBorder="1" applyAlignment="1" applyProtection="1">
      <alignment horizontal="left" vertical="center" wrapText="1"/>
      <protection/>
    </xf>
    <xf numFmtId="187" fontId="4" fillId="35" borderId="13" xfId="42" applyNumberFormat="1" applyFont="1" applyFill="1" applyBorder="1" applyAlignment="1" applyProtection="1">
      <alignment horizontal="right" vertical="center" wrapText="1"/>
      <protection/>
    </xf>
    <xf numFmtId="0" fontId="99" fillId="33" borderId="13" xfId="0" applyFont="1" applyFill="1" applyBorder="1" applyAlignment="1">
      <alignment/>
    </xf>
    <xf numFmtId="0" fontId="99" fillId="33" borderId="14" xfId="0" applyFont="1" applyFill="1" applyBorder="1" applyAlignment="1">
      <alignment/>
    </xf>
    <xf numFmtId="0" fontId="99" fillId="33" borderId="0" xfId="0" applyFont="1" applyFill="1" applyBorder="1" applyAlignment="1">
      <alignment/>
    </xf>
    <xf numFmtId="0" fontId="4" fillId="35" borderId="15" xfId="55" applyFont="1" applyFill="1" applyBorder="1" applyAlignment="1" applyProtection="1">
      <alignment horizontal="left" vertical="center" wrapText="1"/>
      <protection/>
    </xf>
    <xf numFmtId="181" fontId="4" fillId="35" borderId="16" xfId="42" applyNumberFormat="1" applyFont="1" applyFill="1" applyBorder="1" applyAlignment="1" applyProtection="1">
      <alignment horizontal="right" vertical="center" wrapText="1"/>
      <protection/>
    </xf>
    <xf numFmtId="0" fontId="99" fillId="33" borderId="16" xfId="0" applyFont="1" applyFill="1" applyBorder="1" applyAlignment="1">
      <alignment/>
    </xf>
    <xf numFmtId="0" fontId="99" fillId="33" borderId="17" xfId="0" applyFont="1" applyFill="1" applyBorder="1" applyAlignment="1">
      <alignment/>
    </xf>
    <xf numFmtId="0" fontId="2" fillId="0" borderId="12" xfId="0" applyFont="1" applyFill="1" applyBorder="1" applyAlignment="1" quotePrefix="1">
      <alignment horizontal="center" vertical="center" wrapText="1"/>
    </xf>
    <xf numFmtId="0" fontId="103" fillId="0" borderId="0" xfId="0" applyFont="1" applyFill="1" applyAlignment="1" applyProtection="1">
      <alignment/>
      <protection/>
    </xf>
    <xf numFmtId="0" fontId="103" fillId="0" borderId="0" xfId="0" applyFont="1" applyAlignment="1">
      <alignment wrapText="1"/>
    </xf>
    <xf numFmtId="0" fontId="10"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0" fillId="34" borderId="15" xfId="0" applyFont="1" applyFill="1" applyBorder="1" applyAlignment="1">
      <alignment horizontal="center"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center" vertical="center"/>
    </xf>
    <xf numFmtId="0" fontId="104" fillId="33" borderId="13" xfId="0" applyFont="1" applyFill="1" applyBorder="1" applyAlignment="1">
      <alignment horizontal="center" vertical="center" wrapText="1"/>
    </xf>
    <xf numFmtId="0" fontId="95" fillId="33" borderId="18"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104" fillId="33" borderId="14" xfId="0" applyFont="1" applyFill="1" applyBorder="1" applyAlignment="1">
      <alignment horizontal="center" vertical="center" wrapText="1"/>
    </xf>
    <xf numFmtId="0" fontId="95" fillId="33" borderId="16" xfId="0" applyFont="1" applyFill="1" applyBorder="1" applyAlignment="1">
      <alignment horizontal="left" vertical="center" wrapText="1" indent="2"/>
    </xf>
    <xf numFmtId="0" fontId="95" fillId="33" borderId="19" xfId="0" applyFont="1" applyFill="1" applyBorder="1" applyAlignment="1">
      <alignment horizontal="left" vertical="center" wrapText="1" indent="2"/>
    </xf>
    <xf numFmtId="0" fontId="104" fillId="33" borderId="12" xfId="0" applyFont="1" applyFill="1" applyBorder="1" applyAlignment="1">
      <alignment horizontal="center" vertical="center" wrapText="1"/>
    </xf>
    <xf numFmtId="0" fontId="105" fillId="0" borderId="13" xfId="0" applyFont="1" applyFill="1" applyBorder="1" applyAlignment="1">
      <alignment/>
    </xf>
    <xf numFmtId="0" fontId="27" fillId="33" borderId="18" xfId="0" applyFont="1" applyFill="1" applyBorder="1" applyAlignment="1">
      <alignment horizontal="center" vertical="center" wrapText="1"/>
    </xf>
    <xf numFmtId="180" fontId="27" fillId="33" borderId="18" xfId="42" applyNumberFormat="1" applyFont="1" applyFill="1" applyBorder="1" applyAlignment="1">
      <alignment horizontal="center" vertical="center" wrapText="1"/>
    </xf>
    <xf numFmtId="180" fontId="27" fillId="33" borderId="11" xfId="42" applyNumberFormat="1" applyFont="1" applyFill="1" applyBorder="1" applyAlignment="1">
      <alignment horizontal="center" vertical="center" wrapText="1"/>
    </xf>
    <xf numFmtId="0" fontId="28" fillId="0" borderId="13" xfId="0" applyFont="1" applyFill="1" applyBorder="1" applyAlignment="1" quotePrefix="1">
      <alignment horizontal="center" vertical="center" wrapText="1"/>
    </xf>
    <xf numFmtId="180" fontId="29" fillId="0" borderId="13" xfId="42" applyNumberFormat="1" applyFont="1" applyFill="1" applyBorder="1" applyAlignment="1">
      <alignment horizontal="center" wrapText="1"/>
    </xf>
    <xf numFmtId="180" fontId="29" fillId="0" borderId="14" xfId="42" applyNumberFormat="1" applyFont="1" applyFill="1" applyBorder="1" applyAlignment="1">
      <alignment horizontal="center" wrapText="1"/>
    </xf>
    <xf numFmtId="0" fontId="28" fillId="0" borderId="13" xfId="0" applyFont="1" applyFill="1" applyBorder="1" applyAlignment="1" applyProtection="1">
      <alignment horizontal="left" vertical="center" wrapText="1" indent="1"/>
      <protection/>
    </xf>
    <xf numFmtId="180" fontId="30" fillId="0" borderId="13" xfId="42" applyNumberFormat="1" applyFont="1" applyFill="1" applyBorder="1" applyAlignment="1">
      <alignment horizontal="center" wrapText="1"/>
    </xf>
    <xf numFmtId="180" fontId="30" fillId="0" borderId="14" xfId="42" applyNumberFormat="1" applyFont="1" applyFill="1" applyBorder="1" applyAlignment="1">
      <alignment horizontal="center" wrapText="1"/>
    </xf>
    <xf numFmtId="0" fontId="31" fillId="0" borderId="13" xfId="0" applyFont="1" applyFill="1" applyBorder="1" applyAlignment="1" applyProtection="1">
      <alignment horizontal="left" vertical="center" wrapText="1" indent="2"/>
      <protection/>
    </xf>
    <xf numFmtId="0" fontId="32" fillId="0" borderId="13" xfId="0" applyFont="1" applyFill="1" applyBorder="1" applyAlignment="1" applyProtection="1">
      <alignment horizontal="left" vertical="center" wrapText="1" indent="2"/>
      <protection/>
    </xf>
    <xf numFmtId="0" fontId="28" fillId="0" borderId="16" xfId="0" applyFont="1" applyFill="1" applyBorder="1" applyAlignment="1" applyProtection="1">
      <alignment horizontal="left" vertical="center" wrapText="1" indent="1"/>
      <protection/>
    </xf>
    <xf numFmtId="180" fontId="30" fillId="0" borderId="16" xfId="42" applyNumberFormat="1" applyFont="1" applyFill="1" applyBorder="1" applyAlignment="1">
      <alignment horizontal="center" wrapText="1"/>
    </xf>
    <xf numFmtId="180" fontId="30" fillId="0" borderId="17" xfId="42" applyNumberFormat="1" applyFont="1" applyFill="1" applyBorder="1" applyAlignment="1">
      <alignment horizontal="center" wrapText="1"/>
    </xf>
    <xf numFmtId="0" fontId="106" fillId="0" borderId="13" xfId="0" applyFont="1" applyBorder="1" applyAlignment="1">
      <alignment horizontal="left" vertical="center" wrapText="1"/>
    </xf>
    <xf numFmtId="0" fontId="106" fillId="0" borderId="14" xfId="0" applyFont="1" applyBorder="1" applyAlignment="1">
      <alignment wrapText="1"/>
    </xf>
    <xf numFmtId="0" fontId="95" fillId="0" borderId="20" xfId="0" applyFont="1" applyBorder="1" applyAlignment="1">
      <alignment horizontal="left" vertical="center" wrapText="1"/>
    </xf>
    <xf numFmtId="0" fontId="94" fillId="0" borderId="14" xfId="0" applyFont="1" applyBorder="1" applyAlignment="1">
      <alignment wrapText="1"/>
    </xf>
    <xf numFmtId="0" fontId="94" fillId="0" borderId="12" xfId="0" applyFont="1" applyBorder="1" applyAlignment="1">
      <alignment wrapText="1"/>
    </xf>
    <xf numFmtId="0" fontId="94" fillId="0" borderId="13" xfId="0" applyFont="1" applyBorder="1" applyAlignment="1">
      <alignment wrapText="1"/>
    </xf>
    <xf numFmtId="0" fontId="107" fillId="33" borderId="15" xfId="0" applyFont="1" applyFill="1" applyBorder="1" applyAlignment="1">
      <alignment wrapText="1"/>
    </xf>
    <xf numFmtId="0" fontId="107" fillId="33" borderId="16" xfId="0" applyFont="1" applyFill="1" applyBorder="1" applyAlignment="1">
      <alignment wrapText="1"/>
    </xf>
    <xf numFmtId="0" fontId="107" fillId="33" borderId="17" xfId="0" applyFont="1" applyFill="1" applyBorder="1" applyAlignment="1">
      <alignment wrapText="1"/>
    </xf>
    <xf numFmtId="0" fontId="95" fillId="0" borderId="12" xfId="0" applyFont="1" applyBorder="1" applyAlignment="1">
      <alignment horizontal="left" vertical="center" wrapText="1"/>
    </xf>
    <xf numFmtId="0" fontId="95" fillId="33" borderId="15" xfId="0" applyFont="1" applyFill="1" applyBorder="1" applyAlignment="1">
      <alignment horizontal="left" vertical="center" wrapText="1" indent="2"/>
    </xf>
    <xf numFmtId="0" fontId="24" fillId="33" borderId="10"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34" fillId="34" borderId="12" xfId="0" applyFont="1" applyFill="1" applyBorder="1" applyAlignment="1">
      <alignment horizontal="center" vertical="center"/>
    </xf>
    <xf numFmtId="0" fontId="34" fillId="34" borderId="13" xfId="0" applyFont="1" applyFill="1" applyBorder="1" applyAlignment="1">
      <alignment horizontal="center" vertical="center"/>
    </xf>
    <xf numFmtId="0" fontId="34" fillId="34" borderId="14" xfId="0" applyFont="1" applyFill="1" applyBorder="1" applyAlignment="1">
      <alignment horizontal="center" vertical="center"/>
    </xf>
    <xf numFmtId="0" fontId="108"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94" fillId="33" borderId="21" xfId="0" applyFont="1" applyFill="1" applyBorder="1" applyAlignment="1">
      <alignment horizontal="left" vertical="center" wrapText="1"/>
    </xf>
    <xf numFmtId="0" fontId="107" fillId="33" borderId="22" xfId="0" applyFont="1" applyFill="1" applyBorder="1" applyAlignment="1">
      <alignment horizontal="center" vertical="center"/>
    </xf>
    <xf numFmtId="0" fontId="4" fillId="0" borderId="13" xfId="0" applyFont="1" applyFill="1" applyBorder="1" applyAlignment="1">
      <alignment/>
    </xf>
    <xf numFmtId="0" fontId="13" fillId="0" borderId="13" xfId="0" applyFont="1" applyFill="1" applyBorder="1" applyAlignment="1">
      <alignment/>
    </xf>
    <xf numFmtId="0" fontId="4" fillId="33" borderId="13" xfId="0" applyFont="1" applyFill="1" applyBorder="1" applyAlignment="1">
      <alignment/>
    </xf>
    <xf numFmtId="0" fontId="109" fillId="34" borderId="13" xfId="0" applyFont="1" applyFill="1" applyBorder="1" applyAlignment="1">
      <alignment horizontal="left" vertical="center" wrapText="1"/>
    </xf>
    <xf numFmtId="0" fontId="110" fillId="34" borderId="13" xfId="0" applyFont="1" applyFill="1" applyBorder="1" applyAlignment="1">
      <alignment horizontal="left" vertical="center" wrapText="1"/>
    </xf>
    <xf numFmtId="0" fontId="92" fillId="34" borderId="0" xfId="0" applyFont="1" applyFill="1" applyAlignment="1">
      <alignment wrapText="1"/>
    </xf>
    <xf numFmtId="0" fontId="92" fillId="34" borderId="12" xfId="0" applyFont="1" applyFill="1" applyBorder="1" applyAlignment="1">
      <alignment wrapText="1"/>
    </xf>
    <xf numFmtId="0" fontId="92" fillId="34" borderId="14" xfId="0" applyFont="1" applyFill="1" applyBorder="1" applyAlignment="1">
      <alignment wrapText="1"/>
    </xf>
    <xf numFmtId="0" fontId="6" fillId="36" borderId="0" xfId="0" applyFont="1" applyFill="1" applyBorder="1" applyAlignment="1" applyProtection="1">
      <alignment horizontal="center" vertical="center" wrapText="1"/>
      <protection/>
    </xf>
    <xf numFmtId="0" fontId="95"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92"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92" fillId="33" borderId="0" xfId="0" applyFont="1" applyFill="1" applyBorder="1" applyAlignment="1" applyProtection="1">
      <alignment/>
      <protection/>
    </xf>
    <xf numFmtId="0" fontId="95" fillId="33" borderId="0" xfId="0" applyFont="1" applyFill="1" applyBorder="1" applyAlignment="1">
      <alignment horizontal="center" vertical="center" wrapText="1"/>
    </xf>
    <xf numFmtId="0" fontId="92" fillId="0" borderId="0" xfId="0" applyFont="1" applyBorder="1" applyAlignment="1">
      <alignment horizontal="center" vertical="center" wrapText="1"/>
    </xf>
    <xf numFmtId="4" fontId="92" fillId="0" borderId="0" xfId="0" applyNumberFormat="1" applyFont="1" applyBorder="1" applyAlignment="1">
      <alignment horizontal="center" vertical="center" wrapText="1"/>
    </xf>
    <xf numFmtId="4" fontId="95" fillId="33" borderId="0" xfId="0" applyNumberFormat="1" applyFont="1" applyFill="1" applyBorder="1" applyAlignment="1">
      <alignment horizontal="center" vertical="center" wrapText="1"/>
    </xf>
    <xf numFmtId="0" fontId="90" fillId="33" borderId="0" xfId="0" applyFont="1" applyFill="1" applyBorder="1" applyAlignment="1">
      <alignment horizontal="center" vertical="center" wrapText="1"/>
    </xf>
    <xf numFmtId="0" fontId="0" fillId="0" borderId="0" xfId="0" applyBorder="1" applyAlignment="1">
      <alignment horizontal="center" wrapText="1"/>
    </xf>
    <xf numFmtId="187" fontId="111" fillId="0" borderId="0" xfId="42" applyNumberFormat="1" applyFont="1" applyBorder="1" applyAlignment="1">
      <alignment horizontal="center" wrapText="1"/>
    </xf>
    <xf numFmtId="0" fontId="90" fillId="33" borderId="0" xfId="0" applyFont="1" applyFill="1" applyBorder="1" applyAlignment="1">
      <alignment horizontal="center" vertical="center" wrapText="1"/>
    </xf>
    <xf numFmtId="0" fontId="90" fillId="33" borderId="0" xfId="0" applyFont="1" applyFill="1" applyBorder="1" applyAlignment="1">
      <alignment horizontal="center" wrapText="1"/>
    </xf>
    <xf numFmtId="187" fontId="112" fillId="33" borderId="0" xfId="42" applyNumberFormat="1" applyFont="1" applyFill="1" applyBorder="1" applyAlignment="1">
      <alignment horizontal="center" wrapText="1"/>
    </xf>
    <xf numFmtId="0" fontId="95" fillId="34" borderId="10" xfId="0" applyFont="1" applyFill="1" applyBorder="1" applyAlignment="1">
      <alignment horizontal="center" vertical="center" wrapText="1"/>
    </xf>
    <xf numFmtId="0" fontId="95" fillId="34" borderId="23" xfId="0" applyFont="1" applyFill="1" applyBorder="1" applyAlignment="1">
      <alignment horizontal="center" vertical="center" wrapText="1"/>
    </xf>
    <xf numFmtId="0" fontId="95" fillId="34" borderId="18" xfId="0" applyFont="1" applyFill="1" applyBorder="1" applyAlignment="1">
      <alignment horizontal="center" vertical="center" wrapText="1"/>
    </xf>
    <xf numFmtId="0" fontId="95" fillId="34" borderId="11" xfId="0" applyFont="1" applyFill="1" applyBorder="1" applyAlignment="1">
      <alignment horizontal="center" vertical="center" wrapText="1"/>
    </xf>
    <xf numFmtId="0" fontId="92" fillId="34" borderId="24" xfId="0" applyFont="1" applyFill="1" applyBorder="1" applyAlignment="1">
      <alignment wrapText="1"/>
    </xf>
    <xf numFmtId="0" fontId="92" fillId="34" borderId="13" xfId="0" applyFont="1" applyFill="1" applyBorder="1" applyAlignment="1">
      <alignment horizontal="left" wrapText="1"/>
    </xf>
    <xf numFmtId="0" fontId="113" fillId="34" borderId="12" xfId="0" applyFont="1" applyFill="1" applyBorder="1" applyAlignment="1">
      <alignment wrapText="1"/>
    </xf>
    <xf numFmtId="0" fontId="113" fillId="34" borderId="13" xfId="0" applyFont="1" applyFill="1" applyBorder="1" applyAlignment="1">
      <alignment horizontal="left" wrapText="1"/>
    </xf>
    <xf numFmtId="0" fontId="92" fillId="34" borderId="13" xfId="0" applyFont="1" applyFill="1" applyBorder="1" applyAlignment="1">
      <alignment wrapText="1"/>
    </xf>
    <xf numFmtId="0" fontId="92" fillId="34" borderId="15" xfId="0" applyFont="1" applyFill="1" applyBorder="1" applyAlignment="1">
      <alignment wrapText="1"/>
    </xf>
    <xf numFmtId="0" fontId="92" fillId="34" borderId="25" xfId="0" applyFont="1" applyFill="1" applyBorder="1" applyAlignment="1">
      <alignment wrapText="1"/>
    </xf>
    <xf numFmtId="0" fontId="92" fillId="34" borderId="16" xfId="0" applyFont="1" applyFill="1" applyBorder="1" applyAlignment="1">
      <alignment wrapText="1"/>
    </xf>
    <xf numFmtId="0" fontId="92" fillId="34" borderId="17" xfId="0" applyFont="1" applyFill="1" applyBorder="1" applyAlignment="1">
      <alignment wrapText="1"/>
    </xf>
    <xf numFmtId="181" fontId="114" fillId="34" borderId="13" xfId="0" applyNumberFormat="1" applyFont="1" applyFill="1" applyBorder="1" applyAlignment="1">
      <alignment horizontal="right" vertical="center" wrapText="1"/>
    </xf>
    <xf numFmtId="181" fontId="115" fillId="34" borderId="13" xfId="0" applyNumberFormat="1" applyFont="1" applyFill="1" applyBorder="1" applyAlignment="1">
      <alignment horizontal="right" vertical="center" wrapText="1"/>
    </xf>
    <xf numFmtId="0" fontId="94" fillId="34" borderId="12" xfId="0" applyFont="1" applyFill="1" applyBorder="1" applyAlignment="1">
      <alignment wrapText="1"/>
    </xf>
    <xf numFmtId="0" fontId="94" fillId="0" borderId="14" xfId="0" applyFont="1" applyBorder="1" applyAlignment="1">
      <alignment horizontal="right" wrapText="1"/>
    </xf>
    <xf numFmtId="0" fontId="94" fillId="34" borderId="14" xfId="0" applyFont="1" applyFill="1" applyBorder="1" applyAlignment="1">
      <alignment horizontal="right" wrapText="1"/>
    </xf>
    <xf numFmtId="0" fontId="92" fillId="0" borderId="12" xfId="0" applyFont="1" applyFill="1" applyBorder="1" applyAlignment="1">
      <alignment wrapText="1"/>
    </xf>
    <xf numFmtId="180" fontId="30" fillId="0" borderId="14" xfId="42" applyNumberFormat="1" applyFont="1" applyFill="1" applyBorder="1" applyAlignment="1">
      <alignment horizontal="right" wrapText="1"/>
    </xf>
    <xf numFmtId="194" fontId="99" fillId="0" borderId="13" xfId="0" applyNumberFormat="1" applyFont="1" applyFill="1" applyBorder="1" applyAlignment="1">
      <alignment/>
    </xf>
    <xf numFmtId="0" fontId="2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103" fillId="0" borderId="0" xfId="0" applyFont="1" applyFill="1" applyAlignment="1" applyProtection="1">
      <alignment horizontal="right"/>
      <protection/>
    </xf>
    <xf numFmtId="0" fontId="95"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6" xfId="0" applyNumberFormat="1" applyFont="1" applyBorder="1" applyAlignment="1">
      <alignment horizontal="justify" vertical="center" wrapText="1"/>
    </xf>
    <xf numFmtId="0" fontId="107"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104" fillId="0" borderId="0" xfId="0" applyFont="1" applyBorder="1" applyAlignment="1">
      <alignment horizontal="right" vertical="top" wrapText="1"/>
    </xf>
    <xf numFmtId="0" fontId="103" fillId="0" borderId="0" xfId="0" applyFont="1" applyAlignment="1">
      <alignment horizontal="right" wrapText="1"/>
    </xf>
    <xf numFmtId="0" fontId="92" fillId="0" borderId="26" xfId="0" applyFont="1" applyBorder="1" applyAlignment="1">
      <alignment horizontal="left" vertical="center" wrapText="1"/>
    </xf>
    <xf numFmtId="0" fontId="22" fillId="0" borderId="0" xfId="0" applyFont="1" applyBorder="1" applyAlignment="1">
      <alignment horizontal="center" vertical="center" wrapText="1"/>
    </xf>
    <xf numFmtId="0" fontId="116" fillId="0" borderId="0" xfId="0" applyFont="1" applyBorder="1" applyAlignment="1">
      <alignment horizontal="center" vertical="center" wrapText="1"/>
    </xf>
    <xf numFmtId="0" fontId="95"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92"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92" fillId="0" borderId="0" xfId="0" applyFont="1" applyFill="1" applyAlignment="1" applyProtection="1">
      <alignment horizontal="left" vertical="center"/>
      <protection/>
    </xf>
    <xf numFmtId="0" fontId="0" fillId="0" borderId="0" xfId="0" applyAlignment="1">
      <alignment horizontal="left" vertical="center" wrapText="1"/>
    </xf>
    <xf numFmtId="0" fontId="27" fillId="0" borderId="1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04" fillId="0" borderId="27" xfId="0" applyFont="1" applyBorder="1" applyAlignment="1">
      <alignment horizontal="right"/>
    </xf>
    <xf numFmtId="0" fontId="117" fillId="0" borderId="0" xfId="0" applyFont="1" applyAlignment="1">
      <alignment horizontal="center" vertical="center" wrapText="1"/>
    </xf>
    <xf numFmtId="0" fontId="117" fillId="0" borderId="0" xfId="0" applyFont="1" applyAlignment="1">
      <alignment horizontal="center" vertical="center" wrapText="1"/>
    </xf>
    <xf numFmtId="0" fontId="0" fillId="0" borderId="26" xfId="0" applyBorder="1" applyAlignment="1">
      <alignment horizontal="left" vertical="center" wrapText="1"/>
    </xf>
    <xf numFmtId="0" fontId="98" fillId="0" borderId="18" xfId="0" applyFont="1" applyFill="1" applyBorder="1" applyAlignment="1">
      <alignment horizontal="center"/>
    </xf>
    <xf numFmtId="0" fontId="4" fillId="0" borderId="18" xfId="0" applyFont="1" applyFill="1" applyBorder="1" applyAlignment="1">
      <alignment horizontal="center" vertical="center" wrapText="1"/>
    </xf>
    <xf numFmtId="0" fontId="4" fillId="0" borderId="10" xfId="55" applyFont="1" applyFill="1" applyBorder="1" applyAlignment="1" applyProtection="1">
      <alignment horizontal="center" vertical="center" wrapText="1"/>
      <protection/>
    </xf>
    <xf numFmtId="0" fontId="4" fillId="0" borderId="12" xfId="55" applyFont="1" applyFill="1" applyBorder="1" applyAlignment="1" applyProtection="1">
      <alignment horizontal="center" vertical="center" wrapText="1"/>
      <protection/>
    </xf>
    <xf numFmtId="0" fontId="18" fillId="0" borderId="26" xfId="0" applyFont="1" applyFill="1" applyBorder="1" applyAlignment="1">
      <alignment horizontal="left" vertical="center"/>
    </xf>
    <xf numFmtId="0" fontId="97" fillId="0" borderId="26" xfId="0" applyFont="1" applyFill="1" applyBorder="1" applyAlignment="1">
      <alignment horizontal="left" vertical="center"/>
    </xf>
    <xf numFmtId="0" fontId="18" fillId="0" borderId="0" xfId="0" applyFont="1" applyFill="1" applyBorder="1" applyAlignment="1">
      <alignment horizontal="left" vertical="center"/>
    </xf>
    <xf numFmtId="0" fontId="97" fillId="0" borderId="0" xfId="0" applyFont="1" applyFill="1" applyBorder="1" applyAlignment="1">
      <alignment horizontal="left" vertical="center"/>
    </xf>
    <xf numFmtId="0" fontId="4" fillId="0" borderId="11"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9" fillId="0" borderId="0" xfId="0" applyFont="1" applyFill="1" applyBorder="1" applyAlignment="1">
      <alignment horizontal="right"/>
    </xf>
    <xf numFmtId="0" fontId="97" fillId="0" borderId="18" xfId="0" applyFont="1" applyFill="1" applyBorder="1" applyAlignment="1">
      <alignment horizontal="center"/>
    </xf>
    <xf numFmtId="0" fontId="97" fillId="0" borderId="13" xfId="0" applyFont="1" applyFill="1" applyBorder="1" applyAlignment="1">
      <alignment horizontal="center"/>
    </xf>
    <xf numFmtId="0" fontId="97" fillId="0" borderId="16" xfId="0" applyFont="1" applyFill="1" applyBorder="1" applyAlignment="1">
      <alignment horizontal="center"/>
    </xf>
    <xf numFmtId="0" fontId="5" fillId="0" borderId="0" xfId="0" applyFont="1" applyBorder="1" applyAlignment="1">
      <alignment horizontal="left" vertical="center" wrapText="1"/>
    </xf>
    <xf numFmtId="0" fontId="92" fillId="0" borderId="0" xfId="0" applyFont="1" applyBorder="1" applyAlignment="1">
      <alignment horizontal="left" vertical="center" wrapText="1"/>
    </xf>
    <xf numFmtId="0" fontId="95" fillId="33" borderId="10" xfId="0" applyFont="1" applyFill="1" applyBorder="1" applyAlignment="1">
      <alignment horizontal="center" vertical="center" wrapText="1"/>
    </xf>
    <xf numFmtId="0" fontId="95" fillId="33" borderId="18"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95" fillId="33" borderId="28" xfId="0" applyFont="1" applyFill="1" applyBorder="1" applyAlignment="1">
      <alignment horizontal="center" vertical="center" wrapText="1"/>
    </xf>
    <xf numFmtId="0" fontId="95" fillId="33" borderId="20" xfId="0" applyFont="1" applyFill="1" applyBorder="1" applyAlignment="1">
      <alignment horizontal="center" vertical="center" wrapText="1"/>
    </xf>
    <xf numFmtId="0" fontId="6" fillId="0" borderId="0" xfId="0" applyFont="1" applyBorder="1" applyAlignment="1">
      <alignment horizontal="left" wrapText="1"/>
    </xf>
    <xf numFmtId="0" fontId="92" fillId="0" borderId="0" xfId="0" applyFont="1" applyBorder="1" applyAlignment="1">
      <alignment horizontal="left" wrapText="1"/>
    </xf>
    <xf numFmtId="0" fontId="92" fillId="0" borderId="26" xfId="0" applyFont="1" applyBorder="1" applyAlignment="1">
      <alignment horizontal="left" wrapText="1"/>
    </xf>
    <xf numFmtId="0" fontId="107" fillId="0" borderId="0" xfId="0" applyFont="1" applyFill="1" applyBorder="1" applyAlignment="1">
      <alignment horizontal="center" vertical="center" wrapText="1"/>
    </xf>
    <xf numFmtId="0" fontId="107" fillId="0" borderId="0" xfId="0" applyFont="1" applyFill="1" applyAlignment="1">
      <alignment horizontal="center" vertical="center" wrapText="1"/>
    </xf>
    <xf numFmtId="0" fontId="104" fillId="0" borderId="29" xfId="0" applyFont="1" applyBorder="1" applyAlignment="1">
      <alignment horizontal="right" vertical="center"/>
    </xf>
    <xf numFmtId="0" fontId="92" fillId="0" borderId="30" xfId="0" applyFont="1" applyBorder="1" applyAlignment="1">
      <alignment horizontal="left" vertical="center" wrapText="1"/>
    </xf>
    <xf numFmtId="0" fontId="107" fillId="34" borderId="0" xfId="0" applyFont="1" applyFill="1" applyAlignment="1">
      <alignment horizontal="center" vertical="center" wrapText="1"/>
    </xf>
    <xf numFmtId="0" fontId="92" fillId="0" borderId="30" xfId="0" applyFont="1" applyBorder="1" applyAlignment="1">
      <alignment horizontal="left" vertical="center"/>
    </xf>
    <xf numFmtId="0" fontId="104" fillId="0" borderId="0" xfId="0" applyFont="1" applyBorder="1" applyAlignment="1">
      <alignment horizontal="right" vertical="center"/>
    </xf>
    <xf numFmtId="0" fontId="103" fillId="0" borderId="0" xfId="0" applyFont="1" applyAlignment="1">
      <alignment horizontal="right" vertical="center" wrapText="1"/>
    </xf>
    <xf numFmtId="0" fontId="5" fillId="0" borderId="0" xfId="0" applyFont="1" applyBorder="1" applyAlignment="1">
      <alignment horizontal="left" vertical="center"/>
    </xf>
    <xf numFmtId="0" fontId="92" fillId="0" borderId="0" xfId="0" applyFont="1" applyBorder="1" applyAlignment="1">
      <alignment horizontal="left" vertical="center"/>
    </xf>
    <xf numFmtId="0" fontId="90" fillId="33" borderId="0" xfId="0" applyFont="1" applyFill="1" applyBorder="1" applyAlignment="1">
      <alignment horizontal="center" vertical="center" wrapText="1"/>
    </xf>
    <xf numFmtId="0" fontId="107" fillId="0" borderId="0" xfId="0" applyFont="1" applyAlignment="1">
      <alignment horizontal="center" vertical="center" wrapText="1"/>
    </xf>
    <xf numFmtId="0" fontId="103"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90" fillId="33" borderId="0" xfId="0" applyFont="1" applyFill="1" applyBorder="1" applyAlignment="1">
      <alignment horizontal="center" vertical="center" wrapText="1"/>
    </xf>
    <xf numFmtId="0" fontId="120" fillId="0" borderId="0" xfId="0" applyFont="1" applyBorder="1" applyAlignment="1">
      <alignment horizontal="right" wrapText="1"/>
    </xf>
    <xf numFmtId="0" fontId="90" fillId="33" borderId="0" xfId="0" applyFont="1" applyFill="1" applyBorder="1" applyAlignment="1">
      <alignment horizontal="center" wrapText="1"/>
    </xf>
    <xf numFmtId="0" fontId="95" fillId="33" borderId="13" xfId="0" applyFont="1" applyFill="1" applyBorder="1" applyAlignment="1">
      <alignment horizontal="center" vertical="center" wrapText="1"/>
    </xf>
    <xf numFmtId="187" fontId="95" fillId="33" borderId="18" xfId="42" applyNumberFormat="1" applyFont="1" applyFill="1" applyBorder="1" applyAlignment="1">
      <alignment horizontal="center" vertical="center" wrapText="1"/>
    </xf>
    <xf numFmtId="187" fontId="95" fillId="33" borderId="13" xfId="42" applyNumberFormat="1" applyFont="1" applyFill="1" applyBorder="1" applyAlignment="1">
      <alignment horizontal="center" vertical="center" wrapText="1"/>
    </xf>
    <xf numFmtId="0" fontId="95" fillId="33" borderId="14" xfId="0" applyFont="1" applyFill="1" applyBorder="1" applyAlignment="1">
      <alignment horizontal="center" vertical="center" wrapText="1"/>
    </xf>
    <xf numFmtId="0" fontId="5" fillId="0" borderId="26" xfId="0" applyFont="1" applyFill="1" applyBorder="1" applyAlignment="1">
      <alignment horizontal="left" vertical="center"/>
    </xf>
    <xf numFmtId="0" fontId="92" fillId="0" borderId="26" xfId="0" applyFont="1" applyFill="1" applyBorder="1" applyAlignment="1">
      <alignment horizontal="left" vertical="center"/>
    </xf>
    <xf numFmtId="0" fontId="95" fillId="33" borderId="16" xfId="0" applyFont="1" applyFill="1" applyBorder="1" applyAlignment="1">
      <alignment horizontal="center"/>
    </xf>
    <xf numFmtId="0" fontId="104" fillId="0" borderId="0" xfId="0" applyFont="1" applyFill="1" applyBorder="1" applyAlignment="1">
      <alignment horizontal="right"/>
    </xf>
    <xf numFmtId="0" fontId="95" fillId="33" borderId="10" xfId="0" applyFont="1" applyFill="1" applyBorder="1" applyAlignment="1">
      <alignment horizontal="center" vertical="center"/>
    </xf>
    <xf numFmtId="0" fontId="95" fillId="33" borderId="12"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K7" sqref="K7"/>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186" t="s">
        <v>85</v>
      </c>
      <c r="B1" s="186"/>
      <c r="C1" s="186"/>
      <c r="D1" s="186"/>
      <c r="E1" s="186"/>
      <c r="F1" s="186"/>
      <c r="G1" s="186"/>
      <c r="H1" s="186"/>
      <c r="I1" s="186"/>
      <c r="J1" s="186"/>
      <c r="K1" s="186"/>
      <c r="L1" s="186"/>
    </row>
    <row r="2" spans="1:12" s="4" customFormat="1" ht="58.5" customHeight="1">
      <c r="A2" s="182" t="s">
        <v>159</v>
      </c>
      <c r="B2" s="183"/>
      <c r="C2" s="183"/>
      <c r="D2" s="183"/>
      <c r="E2" s="183"/>
      <c r="F2" s="183"/>
      <c r="G2" s="183"/>
      <c r="H2" s="183"/>
      <c r="I2" s="183"/>
      <c r="J2" s="183"/>
      <c r="K2" s="183"/>
      <c r="L2" s="183"/>
    </row>
    <row r="3" spans="1:12" s="3" customFormat="1" ht="11.25">
      <c r="A3" s="185" t="s">
        <v>16</v>
      </c>
      <c r="B3" s="185"/>
      <c r="C3" s="185"/>
      <c r="D3" s="185"/>
      <c r="E3" s="185"/>
      <c r="F3" s="185"/>
      <c r="G3" s="185"/>
      <c r="H3" s="185"/>
      <c r="I3" s="185"/>
      <c r="J3" s="185"/>
      <c r="K3" s="185"/>
      <c r="L3" s="185"/>
    </row>
    <row r="4" spans="1:12" s="146" customFormat="1" ht="41.25" customHeight="1">
      <c r="A4" s="145"/>
      <c r="B4" s="145"/>
      <c r="C4" s="145"/>
      <c r="D4" s="145"/>
      <c r="E4" s="145"/>
      <c r="F4" s="145"/>
      <c r="G4" s="145"/>
      <c r="H4" s="145"/>
      <c r="I4" s="145"/>
      <c r="J4" s="145"/>
      <c r="K4" s="145"/>
      <c r="L4" s="145"/>
    </row>
    <row r="5" spans="1:12" s="148" customFormat="1" ht="15.75" customHeight="1">
      <c r="A5" s="147"/>
      <c r="B5" s="147"/>
      <c r="C5" s="147"/>
      <c r="D5" s="147"/>
      <c r="E5" s="147"/>
      <c r="F5" s="147"/>
      <c r="G5" s="147"/>
      <c r="H5" s="147"/>
      <c r="I5" s="147"/>
      <c r="J5" s="147"/>
      <c r="K5" s="147"/>
      <c r="L5" s="147"/>
    </row>
    <row r="6" spans="1:12" s="148" customFormat="1" ht="15.75" customHeight="1">
      <c r="A6" s="147"/>
      <c r="B6" s="147"/>
      <c r="C6" s="147"/>
      <c r="D6" s="147"/>
      <c r="E6" s="147"/>
      <c r="F6" s="147"/>
      <c r="G6" s="147"/>
      <c r="H6" s="147"/>
      <c r="I6" s="147"/>
      <c r="J6" s="147"/>
      <c r="K6" s="147"/>
      <c r="L6" s="147"/>
    </row>
    <row r="7" spans="1:12" s="148" customFormat="1" ht="15.75" customHeight="1">
      <c r="A7" s="147"/>
      <c r="B7" s="147"/>
      <c r="C7" s="147"/>
      <c r="D7" s="147"/>
      <c r="E7" s="147"/>
      <c r="F7" s="147"/>
      <c r="G7" s="147"/>
      <c r="H7" s="147"/>
      <c r="I7" s="147"/>
      <c r="J7" s="147"/>
      <c r="K7" s="147"/>
      <c r="L7" s="147"/>
    </row>
    <row r="8" spans="1:12" s="148" customFormat="1" ht="15.75" customHeight="1">
      <c r="A8" s="147"/>
      <c r="B8" s="147"/>
      <c r="C8" s="147"/>
      <c r="D8" s="147"/>
      <c r="E8" s="147"/>
      <c r="F8" s="147"/>
      <c r="G8" s="147"/>
      <c r="H8" s="147"/>
      <c r="I8" s="147"/>
      <c r="J8" s="147"/>
      <c r="K8" s="147"/>
      <c r="L8" s="147"/>
    </row>
    <row r="9" spans="1:12" s="148" customFormat="1" ht="15.75" customHeight="1">
      <c r="A9" s="147"/>
      <c r="B9" s="147"/>
      <c r="C9" s="147"/>
      <c r="D9" s="147"/>
      <c r="E9" s="147"/>
      <c r="F9" s="147"/>
      <c r="G9" s="147"/>
      <c r="H9" s="147"/>
      <c r="I9" s="147"/>
      <c r="J9" s="147"/>
      <c r="K9" s="147"/>
      <c r="L9" s="147"/>
    </row>
    <row r="10" spans="1:12" s="148" customFormat="1" ht="15.75" customHeight="1">
      <c r="A10" s="147"/>
      <c r="B10" s="147"/>
      <c r="C10" s="147"/>
      <c r="D10" s="147"/>
      <c r="E10" s="147"/>
      <c r="F10" s="147"/>
      <c r="G10" s="147"/>
      <c r="H10" s="147"/>
      <c r="I10" s="147"/>
      <c r="J10" s="147"/>
      <c r="K10" s="147"/>
      <c r="L10" s="147"/>
    </row>
    <row r="11" spans="1:12" s="148" customFormat="1" ht="15.75" customHeight="1">
      <c r="A11" s="147"/>
      <c r="B11" s="147"/>
      <c r="C11" s="147"/>
      <c r="D11" s="147"/>
      <c r="E11" s="147"/>
      <c r="F11" s="147"/>
      <c r="G11" s="147"/>
      <c r="H11" s="147"/>
      <c r="I11" s="147"/>
      <c r="J11" s="147"/>
      <c r="K11" s="147"/>
      <c r="L11" s="147"/>
    </row>
    <row r="12" spans="1:12" s="148" customFormat="1" ht="15.75" customHeight="1">
      <c r="A12" s="147"/>
      <c r="B12" s="147"/>
      <c r="C12" s="147"/>
      <c r="D12" s="147"/>
      <c r="E12" s="147"/>
      <c r="F12" s="147"/>
      <c r="G12" s="147"/>
      <c r="H12" s="147"/>
      <c r="I12" s="147"/>
      <c r="J12" s="147"/>
      <c r="K12" s="147"/>
      <c r="L12" s="147"/>
    </row>
    <row r="13" spans="1:12" s="148" customFormat="1" ht="15.75" customHeight="1">
      <c r="A13" s="147"/>
      <c r="B13" s="147"/>
      <c r="C13" s="147"/>
      <c r="D13" s="147"/>
      <c r="E13" s="147"/>
      <c r="F13" s="147"/>
      <c r="G13" s="147"/>
      <c r="H13" s="147"/>
      <c r="I13" s="147"/>
      <c r="J13" s="147"/>
      <c r="K13" s="147"/>
      <c r="L13" s="147"/>
    </row>
    <row r="14" spans="1:12" s="148" customFormat="1" ht="15.75" customHeight="1">
      <c r="A14" s="147"/>
      <c r="B14" s="147"/>
      <c r="C14" s="147"/>
      <c r="D14" s="147"/>
      <c r="E14" s="147"/>
      <c r="F14" s="147"/>
      <c r="G14" s="147"/>
      <c r="H14" s="147"/>
      <c r="I14" s="147"/>
      <c r="J14" s="147"/>
      <c r="K14" s="147"/>
      <c r="L14" s="147"/>
    </row>
    <row r="15" spans="1:12" s="148" customFormat="1" ht="15.75" customHeight="1">
      <c r="A15" s="147"/>
      <c r="B15" s="147"/>
      <c r="C15" s="147"/>
      <c r="D15" s="147"/>
      <c r="E15" s="147"/>
      <c r="F15" s="147"/>
      <c r="G15" s="147"/>
      <c r="H15" s="147"/>
      <c r="I15" s="147"/>
      <c r="J15" s="147"/>
      <c r="K15" s="147"/>
      <c r="L15" s="147"/>
    </row>
    <row r="16" spans="1:12" s="148" customFormat="1" ht="15.75" customHeight="1">
      <c r="A16" s="147"/>
      <c r="B16" s="147"/>
      <c r="C16" s="147"/>
      <c r="D16" s="147"/>
      <c r="E16" s="147"/>
      <c r="F16" s="147"/>
      <c r="G16" s="147"/>
      <c r="H16" s="147"/>
      <c r="I16" s="147"/>
      <c r="J16" s="147"/>
      <c r="K16" s="147"/>
      <c r="L16" s="147"/>
    </row>
    <row r="17" spans="1:12" s="148" customFormat="1" ht="15.75" customHeight="1">
      <c r="A17" s="147"/>
      <c r="B17" s="147"/>
      <c r="C17" s="147"/>
      <c r="D17" s="147"/>
      <c r="E17" s="147"/>
      <c r="F17" s="147"/>
      <c r="G17" s="147"/>
      <c r="H17" s="147"/>
      <c r="I17" s="147"/>
      <c r="J17" s="147"/>
      <c r="K17" s="147"/>
      <c r="L17" s="147"/>
    </row>
    <row r="18" spans="1:12" s="148" customFormat="1" ht="15.75" customHeight="1">
      <c r="A18" s="147"/>
      <c r="B18" s="147"/>
      <c r="C18" s="147"/>
      <c r="D18" s="147"/>
      <c r="E18" s="147"/>
      <c r="F18" s="147"/>
      <c r="G18" s="147"/>
      <c r="H18" s="147"/>
      <c r="I18" s="147"/>
      <c r="J18" s="147"/>
      <c r="K18" s="147"/>
      <c r="L18" s="147"/>
    </row>
    <row r="19" spans="1:12" s="148" customFormat="1" ht="15.75" customHeight="1">
      <c r="A19" s="147"/>
      <c r="B19" s="147"/>
      <c r="C19" s="147"/>
      <c r="D19" s="147"/>
      <c r="E19" s="147"/>
      <c r="F19" s="147"/>
      <c r="G19" s="147"/>
      <c r="H19" s="147"/>
      <c r="I19" s="147"/>
      <c r="J19" s="147"/>
      <c r="K19" s="147"/>
      <c r="L19" s="147"/>
    </row>
    <row r="20" spans="1:12" s="148" customFormat="1" ht="15.75" customHeight="1">
      <c r="A20" s="147"/>
      <c r="B20" s="147"/>
      <c r="C20" s="147"/>
      <c r="D20" s="147"/>
      <c r="E20" s="147"/>
      <c r="F20" s="147"/>
      <c r="G20" s="147"/>
      <c r="H20" s="147"/>
      <c r="I20" s="147"/>
      <c r="J20" s="147"/>
      <c r="K20" s="147"/>
      <c r="L20" s="147"/>
    </row>
    <row r="21" spans="1:12" s="148" customFormat="1" ht="15.75" customHeight="1">
      <c r="A21" s="147"/>
      <c r="B21" s="147"/>
      <c r="C21" s="147"/>
      <c r="D21" s="147"/>
      <c r="E21" s="147"/>
      <c r="F21" s="147"/>
      <c r="G21" s="147"/>
      <c r="H21" s="147"/>
      <c r="I21" s="147"/>
      <c r="J21" s="147"/>
      <c r="K21" s="147"/>
      <c r="L21" s="147"/>
    </row>
    <row r="22" spans="1:12" s="148" customFormat="1" ht="15.75" customHeight="1">
      <c r="A22" s="147"/>
      <c r="B22" s="147"/>
      <c r="C22" s="147"/>
      <c r="D22" s="147"/>
      <c r="E22" s="147"/>
      <c r="F22" s="147"/>
      <c r="G22" s="147"/>
      <c r="H22" s="147"/>
      <c r="I22" s="147"/>
      <c r="J22" s="147"/>
      <c r="K22" s="147"/>
      <c r="L22" s="147"/>
    </row>
    <row r="23" spans="1:12" s="148" customFormat="1" ht="15.75" customHeight="1">
      <c r="A23" s="147"/>
      <c r="B23" s="147"/>
      <c r="C23" s="147"/>
      <c r="D23" s="147"/>
      <c r="E23" s="147"/>
      <c r="F23" s="147"/>
      <c r="G23" s="147"/>
      <c r="H23" s="147"/>
      <c r="I23" s="147"/>
      <c r="J23" s="147"/>
      <c r="K23" s="147"/>
      <c r="L23" s="147"/>
    </row>
    <row r="24" spans="1:12" s="148" customFormat="1" ht="15.75" customHeight="1">
      <c r="A24" s="147"/>
      <c r="B24" s="147"/>
      <c r="C24" s="147"/>
      <c r="D24" s="147"/>
      <c r="E24" s="147"/>
      <c r="F24" s="147"/>
      <c r="G24" s="147"/>
      <c r="H24" s="147"/>
      <c r="I24" s="147"/>
      <c r="J24" s="147"/>
      <c r="K24" s="147"/>
      <c r="L24" s="147"/>
    </row>
    <row r="25" spans="1:12" s="148" customFormat="1" ht="15.75" customHeight="1">
      <c r="A25" s="147"/>
      <c r="B25" s="147"/>
      <c r="C25" s="147"/>
      <c r="D25" s="147"/>
      <c r="E25" s="147"/>
      <c r="F25" s="147"/>
      <c r="G25" s="147"/>
      <c r="H25" s="147"/>
      <c r="I25" s="147"/>
      <c r="J25" s="147"/>
      <c r="K25" s="147"/>
      <c r="L25" s="147"/>
    </row>
    <row r="26" spans="1:12" s="148" customFormat="1" ht="15.75" customHeight="1">
      <c r="A26" s="147"/>
      <c r="B26" s="147"/>
      <c r="C26" s="147"/>
      <c r="D26" s="147"/>
      <c r="E26" s="147"/>
      <c r="F26" s="147"/>
      <c r="G26" s="147"/>
      <c r="H26" s="147"/>
      <c r="I26" s="147"/>
      <c r="J26" s="147"/>
      <c r="K26" s="147"/>
      <c r="L26" s="147"/>
    </row>
    <row r="27" spans="1:12" s="148" customFormat="1" ht="15.75" customHeight="1">
      <c r="A27" s="147"/>
      <c r="B27" s="147"/>
      <c r="C27" s="147"/>
      <c r="D27" s="147"/>
      <c r="E27" s="147"/>
      <c r="F27" s="147"/>
      <c r="G27" s="147"/>
      <c r="H27" s="147"/>
      <c r="I27" s="147"/>
      <c r="J27" s="147"/>
      <c r="K27" s="147"/>
      <c r="L27" s="147"/>
    </row>
    <row r="28" spans="1:12" s="150" customFormat="1" ht="28.5" customHeight="1">
      <c r="A28" s="149"/>
      <c r="B28" s="149"/>
      <c r="C28" s="184"/>
      <c r="D28" s="184"/>
      <c r="E28" s="184"/>
      <c r="F28" s="184"/>
      <c r="G28" s="184"/>
      <c r="H28" s="184"/>
      <c r="I28" s="184"/>
      <c r="J28" s="184"/>
      <c r="K28" s="184"/>
      <c r="L28" s="184"/>
    </row>
    <row r="29" spans="1:12" ht="48.75" customHeight="1">
      <c r="A29" s="187" t="s">
        <v>102</v>
      </c>
      <c r="B29" s="187"/>
      <c r="C29" s="187"/>
      <c r="D29" s="187"/>
      <c r="E29" s="187"/>
      <c r="F29" s="187"/>
      <c r="G29" s="187"/>
      <c r="H29" s="187"/>
      <c r="I29" s="187"/>
      <c r="J29" s="187"/>
      <c r="K29" s="187"/>
      <c r="L29" s="187"/>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D544"/>
  <sheetViews>
    <sheetView zoomScaleSheetLayoutView="110" zoomScalePageLayoutView="0" workbookViewId="0" topLeftCell="A1">
      <selection activeCell="E2" sqref="E2"/>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4" ht="24.75" customHeight="1">
      <c r="B1" s="193" t="s">
        <v>94</v>
      </c>
      <c r="C1" s="193"/>
      <c r="D1" s="88"/>
    </row>
    <row r="2" spans="2:3" s="10" customFormat="1" ht="78.75" customHeight="1">
      <c r="B2" s="237" t="s">
        <v>144</v>
      </c>
      <c r="C2" s="237"/>
    </row>
    <row r="3" spans="2:3" ht="24.75" customHeight="1">
      <c r="B3" s="238" t="s">
        <v>36</v>
      </c>
      <c r="C3" s="238"/>
    </row>
    <row r="4" spans="2:3" s="43" customFormat="1" ht="66.75" customHeight="1">
      <c r="B4" s="140"/>
      <c r="C4" s="134"/>
    </row>
    <row r="5" spans="2:3" ht="48" customHeight="1">
      <c r="B5" s="239" t="s">
        <v>105</v>
      </c>
      <c r="C5" s="239"/>
    </row>
    <row r="6" ht="26.25" customHeight="1">
      <c r="C6" s="38"/>
    </row>
    <row r="7" ht="15">
      <c r="C7" s="38"/>
    </row>
    <row r="8" ht="15">
      <c r="C8" s="38"/>
    </row>
    <row r="9" ht="15">
      <c r="C9" s="38"/>
    </row>
    <row r="10" ht="15">
      <c r="C10" s="38"/>
    </row>
    <row r="11" ht="15">
      <c r="C11" s="38"/>
    </row>
    <row r="12" ht="15">
      <c r="C12" s="38"/>
    </row>
    <row r="13" ht="15">
      <c r="C13" s="38"/>
    </row>
    <row r="14" ht="15">
      <c r="C14" s="38"/>
    </row>
    <row r="15" ht="15">
      <c r="C15" s="38"/>
    </row>
    <row r="16" ht="15">
      <c r="C16" s="38"/>
    </row>
    <row r="17" ht="15">
      <c r="C17" s="38"/>
    </row>
    <row r="18" ht="15">
      <c r="C18" s="38"/>
    </row>
    <row r="19" ht="15">
      <c r="C19" s="38"/>
    </row>
    <row r="20" ht="15">
      <c r="C20" s="38"/>
    </row>
    <row r="21" ht="15">
      <c r="C21" s="38"/>
    </row>
    <row r="22" ht="15">
      <c r="C22" s="38"/>
    </row>
    <row r="23" ht="15">
      <c r="C23" s="38"/>
    </row>
    <row r="24" ht="15">
      <c r="C24" s="38"/>
    </row>
    <row r="25" ht="15">
      <c r="C25" s="38"/>
    </row>
    <row r="26" ht="15">
      <c r="C26" s="38"/>
    </row>
    <row r="27" ht="15">
      <c r="C27" s="38"/>
    </row>
    <row r="28" ht="15">
      <c r="C28" s="38"/>
    </row>
    <row r="29" ht="15">
      <c r="C29" s="38"/>
    </row>
    <row r="30" ht="15">
      <c r="C30" s="38"/>
    </row>
    <row r="31" ht="15">
      <c r="C31" s="38"/>
    </row>
    <row r="32" ht="15">
      <c r="C32" s="38"/>
    </row>
    <row r="33" ht="15">
      <c r="C33" s="38"/>
    </row>
    <row r="34" ht="15">
      <c r="C34" s="38"/>
    </row>
    <row r="35" ht="15">
      <c r="C35" s="38"/>
    </row>
    <row r="36" ht="15">
      <c r="C36" s="38"/>
    </row>
    <row r="37" ht="15">
      <c r="C37" s="38"/>
    </row>
    <row r="38" ht="15">
      <c r="C38" s="38"/>
    </row>
    <row r="39" ht="15">
      <c r="C39" s="38"/>
    </row>
    <row r="40" ht="15">
      <c r="C40" s="38"/>
    </row>
    <row r="41" ht="15">
      <c r="C41" s="38"/>
    </row>
    <row r="42" ht="15">
      <c r="C42" s="38"/>
    </row>
    <row r="43" ht="15">
      <c r="C43" s="38"/>
    </row>
    <row r="44" ht="15">
      <c r="C44" s="38"/>
    </row>
    <row r="45" ht="15">
      <c r="C45" s="38"/>
    </row>
    <row r="46" ht="15">
      <c r="C46" s="38"/>
    </row>
    <row r="47" ht="15">
      <c r="C47" s="38"/>
    </row>
    <row r="48" ht="15">
      <c r="C48" s="38"/>
    </row>
    <row r="49" ht="15">
      <c r="C49" s="38"/>
    </row>
    <row r="50" ht="15">
      <c r="C50" s="38"/>
    </row>
    <row r="51" ht="15">
      <c r="C51" s="38"/>
    </row>
    <row r="52" ht="15">
      <c r="C52" s="38"/>
    </row>
    <row r="53" ht="15">
      <c r="C53" s="38"/>
    </row>
    <row r="54" ht="15">
      <c r="C54" s="38"/>
    </row>
    <row r="55" ht="15">
      <c r="C55" s="38"/>
    </row>
    <row r="56" ht="15">
      <c r="C56" s="38"/>
    </row>
    <row r="57" ht="15">
      <c r="C57" s="38"/>
    </row>
    <row r="58" ht="15">
      <c r="C58" s="38"/>
    </row>
    <row r="59" ht="15">
      <c r="C59" s="38"/>
    </row>
    <row r="60" ht="15">
      <c r="C60" s="38"/>
    </row>
    <row r="61" ht="15">
      <c r="C61" s="38"/>
    </row>
    <row r="62" ht="15">
      <c r="C62" s="38"/>
    </row>
    <row r="63" ht="15">
      <c r="C63" s="38"/>
    </row>
    <row r="64" ht="15">
      <c r="C64" s="38"/>
    </row>
    <row r="65" ht="15">
      <c r="C65" s="38"/>
    </row>
    <row r="66" ht="15">
      <c r="C66" s="38"/>
    </row>
    <row r="67" ht="15">
      <c r="C67" s="38"/>
    </row>
    <row r="68" ht="15">
      <c r="C68" s="38"/>
    </row>
    <row r="69" ht="15">
      <c r="C69" s="38"/>
    </row>
    <row r="70" ht="15">
      <c r="C70" s="38"/>
    </row>
    <row r="71" ht="15">
      <c r="C71" s="38"/>
    </row>
    <row r="72" ht="15">
      <c r="C72" s="38"/>
    </row>
    <row r="73" ht="15">
      <c r="C73" s="38"/>
    </row>
    <row r="74" ht="15">
      <c r="C74" s="38"/>
    </row>
    <row r="75" ht="15">
      <c r="C75" s="38"/>
    </row>
    <row r="76" ht="15">
      <c r="C76" s="38"/>
    </row>
    <row r="77" ht="15">
      <c r="C77" s="38"/>
    </row>
    <row r="78" ht="15">
      <c r="C78" s="38"/>
    </row>
    <row r="79" ht="15">
      <c r="C79" s="38"/>
    </row>
    <row r="80" ht="15">
      <c r="C80" s="38"/>
    </row>
    <row r="81" ht="15">
      <c r="C81" s="38"/>
    </row>
    <row r="82" ht="15">
      <c r="C82" s="38"/>
    </row>
    <row r="83" ht="15">
      <c r="C83" s="38"/>
    </row>
    <row r="84" ht="15">
      <c r="C84" s="38"/>
    </row>
    <row r="85" ht="15">
      <c r="C85" s="38"/>
    </row>
    <row r="86" ht="15">
      <c r="C86" s="38"/>
    </row>
    <row r="87" ht="15">
      <c r="C87" s="38"/>
    </row>
    <row r="88" ht="15">
      <c r="C88" s="38"/>
    </row>
    <row r="89" ht="15">
      <c r="C89" s="38"/>
    </row>
    <row r="90" ht="15">
      <c r="C90" s="38"/>
    </row>
    <row r="91" ht="15">
      <c r="C91" s="38"/>
    </row>
    <row r="92" ht="15">
      <c r="C92" s="38"/>
    </row>
    <row r="93" ht="15">
      <c r="C93" s="38"/>
    </row>
    <row r="94" ht="15">
      <c r="C94" s="38"/>
    </row>
    <row r="95" ht="15">
      <c r="C95" s="38"/>
    </row>
    <row r="96" ht="15">
      <c r="C96" s="38"/>
    </row>
    <row r="97" ht="15">
      <c r="C97" s="38"/>
    </row>
    <row r="98" ht="15">
      <c r="C98" s="38"/>
    </row>
    <row r="99" ht="15">
      <c r="C99" s="38"/>
    </row>
    <row r="100" ht="15">
      <c r="C100" s="38"/>
    </row>
    <row r="101" ht="15">
      <c r="C101" s="38"/>
    </row>
    <row r="102" ht="15">
      <c r="C102" s="38"/>
    </row>
    <row r="103" ht="15">
      <c r="C103" s="38"/>
    </row>
    <row r="104" ht="15">
      <c r="C104" s="38"/>
    </row>
    <row r="105" ht="15">
      <c r="C105" s="38"/>
    </row>
    <row r="106" ht="15">
      <c r="C106" s="38"/>
    </row>
    <row r="107" ht="15">
      <c r="C107" s="38"/>
    </row>
    <row r="108" ht="15">
      <c r="C108" s="38"/>
    </row>
    <row r="109" ht="15">
      <c r="C109" s="38"/>
    </row>
    <row r="110" ht="15">
      <c r="C110" s="38"/>
    </row>
    <row r="111" ht="15">
      <c r="C111" s="38"/>
    </row>
    <row r="112" ht="15">
      <c r="C112" s="38"/>
    </row>
    <row r="113" ht="15">
      <c r="C113" s="38"/>
    </row>
    <row r="114" ht="15">
      <c r="C114" s="38"/>
    </row>
    <row r="115" ht="15">
      <c r="C115" s="38"/>
    </row>
    <row r="116" ht="15">
      <c r="C116" s="38"/>
    </row>
    <row r="117" ht="15">
      <c r="C117" s="38"/>
    </row>
    <row r="118" ht="15">
      <c r="C118" s="38"/>
    </row>
    <row r="119" ht="15">
      <c r="C119" s="38"/>
    </row>
    <row r="120" ht="15">
      <c r="C120" s="38"/>
    </row>
    <row r="121" ht="15">
      <c r="C121" s="38"/>
    </row>
    <row r="122" ht="15">
      <c r="C122" s="38"/>
    </row>
    <row r="123" ht="15">
      <c r="C123" s="38"/>
    </row>
    <row r="124" ht="15">
      <c r="C124" s="38"/>
    </row>
    <row r="125" ht="15">
      <c r="C125" s="38"/>
    </row>
    <row r="126" ht="15">
      <c r="C126" s="38"/>
    </row>
    <row r="127" ht="15">
      <c r="C127" s="38"/>
    </row>
    <row r="128" ht="15">
      <c r="C128" s="38"/>
    </row>
    <row r="129" ht="15">
      <c r="C129" s="38"/>
    </row>
    <row r="130" ht="15">
      <c r="C130" s="38"/>
    </row>
    <row r="131" ht="15">
      <c r="C131" s="38"/>
    </row>
    <row r="132" ht="15">
      <c r="C132" s="38"/>
    </row>
    <row r="133" ht="15">
      <c r="C133" s="38"/>
    </row>
    <row r="134" ht="15">
      <c r="C134" s="38"/>
    </row>
    <row r="135" ht="15">
      <c r="C135" s="38"/>
    </row>
    <row r="136" ht="15">
      <c r="C136" s="38"/>
    </row>
    <row r="137" ht="15">
      <c r="C137" s="38"/>
    </row>
    <row r="138" ht="15">
      <c r="C138" s="38"/>
    </row>
    <row r="139" ht="15">
      <c r="C139" s="38"/>
    </row>
    <row r="140" ht="15">
      <c r="C140" s="38"/>
    </row>
    <row r="141" ht="15">
      <c r="C141" s="38"/>
    </row>
    <row r="142" ht="15">
      <c r="C142" s="38"/>
    </row>
    <row r="143" ht="15">
      <c r="C143" s="38"/>
    </row>
    <row r="144" ht="15">
      <c r="C144" s="38"/>
    </row>
    <row r="145" ht="15">
      <c r="C145" s="38"/>
    </row>
    <row r="146" ht="15">
      <c r="C146" s="38"/>
    </row>
    <row r="147" ht="15">
      <c r="C147" s="38"/>
    </row>
    <row r="148" ht="15">
      <c r="C148" s="38"/>
    </row>
    <row r="149" ht="15">
      <c r="C149" s="38"/>
    </row>
    <row r="150" ht="15">
      <c r="C150" s="38"/>
    </row>
    <row r="151" ht="15">
      <c r="C151" s="38"/>
    </row>
    <row r="152" ht="15">
      <c r="C152" s="38"/>
    </row>
    <row r="153" ht="15">
      <c r="C153" s="38"/>
    </row>
    <row r="154" ht="15">
      <c r="C154" s="38"/>
    </row>
    <row r="155" ht="15">
      <c r="C155" s="38"/>
    </row>
    <row r="156" ht="15">
      <c r="C156" s="38"/>
    </row>
    <row r="157" ht="15">
      <c r="C157" s="38"/>
    </row>
    <row r="158" ht="15">
      <c r="C158" s="38"/>
    </row>
    <row r="159" ht="15">
      <c r="C159" s="38"/>
    </row>
    <row r="160" ht="15">
      <c r="C160" s="38"/>
    </row>
    <row r="161" ht="15">
      <c r="C161" s="38"/>
    </row>
    <row r="162" ht="15">
      <c r="C162" s="38"/>
    </row>
    <row r="163" ht="15">
      <c r="C163" s="38"/>
    </row>
    <row r="164" ht="15">
      <c r="C164" s="38"/>
    </row>
    <row r="165" ht="15">
      <c r="C165" s="38"/>
    </row>
    <row r="166" ht="15">
      <c r="C166" s="38"/>
    </row>
    <row r="167" ht="15">
      <c r="C167" s="38"/>
    </row>
    <row r="168" ht="15">
      <c r="C168" s="38"/>
    </row>
    <row r="169" ht="15">
      <c r="C169" s="38"/>
    </row>
    <row r="170" ht="15">
      <c r="C170" s="38"/>
    </row>
    <row r="171" ht="15">
      <c r="C171" s="38"/>
    </row>
    <row r="172" ht="15">
      <c r="C172" s="38"/>
    </row>
    <row r="173" ht="15">
      <c r="C173" s="38"/>
    </row>
    <row r="174" ht="15">
      <c r="C174" s="38"/>
    </row>
    <row r="175" ht="15">
      <c r="C175" s="38"/>
    </row>
    <row r="176" ht="15">
      <c r="C176" s="38"/>
    </row>
    <row r="177" ht="15">
      <c r="C177" s="38"/>
    </row>
    <row r="178" ht="15">
      <c r="C178" s="38"/>
    </row>
    <row r="179" ht="15">
      <c r="C179" s="38"/>
    </row>
    <row r="180" ht="15">
      <c r="C180" s="38"/>
    </row>
    <row r="181" ht="15">
      <c r="C181" s="38"/>
    </row>
    <row r="182" ht="15">
      <c r="C182" s="38"/>
    </row>
    <row r="183" ht="15">
      <c r="C183" s="38"/>
    </row>
    <row r="184" ht="15">
      <c r="C184" s="38"/>
    </row>
    <row r="185" ht="15">
      <c r="C185" s="38"/>
    </row>
    <row r="186" ht="15">
      <c r="C186" s="38"/>
    </row>
    <row r="187" ht="15">
      <c r="C187" s="38"/>
    </row>
    <row r="188" ht="15">
      <c r="C188" s="38"/>
    </row>
    <row r="189" ht="15">
      <c r="C189" s="38"/>
    </row>
    <row r="190" ht="15">
      <c r="C190" s="38"/>
    </row>
    <row r="191" ht="15">
      <c r="C191" s="38"/>
    </row>
    <row r="192" ht="15">
      <c r="C192" s="38"/>
    </row>
    <row r="193" ht="15">
      <c r="C193" s="38"/>
    </row>
    <row r="194" ht="15">
      <c r="C194" s="38"/>
    </row>
    <row r="195" ht="15">
      <c r="C195" s="38"/>
    </row>
    <row r="196" ht="15">
      <c r="C196" s="38"/>
    </row>
    <row r="197" ht="15">
      <c r="C197" s="38"/>
    </row>
    <row r="198" ht="15">
      <c r="C198" s="38"/>
    </row>
    <row r="199" ht="15">
      <c r="C199" s="38"/>
    </row>
    <row r="200" ht="15">
      <c r="C200" s="38"/>
    </row>
    <row r="201" ht="15">
      <c r="C201" s="38"/>
    </row>
    <row r="202" ht="15">
      <c r="C202" s="38"/>
    </row>
    <row r="203" ht="15">
      <c r="C203" s="38"/>
    </row>
    <row r="204" ht="15">
      <c r="C204" s="38"/>
    </row>
    <row r="205" ht="15">
      <c r="C205" s="38"/>
    </row>
    <row r="206" ht="15">
      <c r="C206" s="38"/>
    </row>
    <row r="207" ht="15">
      <c r="C207" s="38"/>
    </row>
    <row r="208" ht="15">
      <c r="C208" s="38"/>
    </row>
    <row r="209" ht="15">
      <c r="C209" s="38"/>
    </row>
    <row r="210" ht="15">
      <c r="C210" s="38"/>
    </row>
    <row r="211" ht="15">
      <c r="C211" s="38"/>
    </row>
    <row r="212" ht="15">
      <c r="C212" s="38"/>
    </row>
    <row r="213" ht="15">
      <c r="C213" s="38"/>
    </row>
    <row r="214" ht="15">
      <c r="C214" s="38"/>
    </row>
    <row r="215" ht="15">
      <c r="C215" s="38"/>
    </row>
    <row r="216" ht="15">
      <c r="C216" s="38"/>
    </row>
    <row r="217" ht="15">
      <c r="C217" s="38"/>
    </row>
    <row r="218" ht="15">
      <c r="C218" s="38"/>
    </row>
    <row r="219" ht="15">
      <c r="C219" s="38"/>
    </row>
    <row r="220" ht="15">
      <c r="C220" s="38"/>
    </row>
    <row r="221" ht="15">
      <c r="C221" s="38"/>
    </row>
    <row r="222" ht="15">
      <c r="C222" s="38"/>
    </row>
    <row r="223" ht="15">
      <c r="C223" s="38"/>
    </row>
    <row r="224" ht="15">
      <c r="C224" s="38"/>
    </row>
    <row r="225" ht="15">
      <c r="C225" s="38"/>
    </row>
    <row r="226" ht="15">
      <c r="C226" s="38"/>
    </row>
    <row r="227" ht="15">
      <c r="C227" s="38"/>
    </row>
    <row r="228" ht="15">
      <c r="C228" s="38"/>
    </row>
    <row r="229" ht="15">
      <c r="C229" s="38"/>
    </row>
    <row r="230" ht="15">
      <c r="C230" s="38"/>
    </row>
    <row r="231" ht="15">
      <c r="C231" s="38"/>
    </row>
    <row r="232" ht="15">
      <c r="C232" s="38"/>
    </row>
    <row r="233" ht="15">
      <c r="C233" s="38"/>
    </row>
    <row r="234" ht="15">
      <c r="C234" s="38"/>
    </row>
    <row r="235" ht="15">
      <c r="C235" s="38"/>
    </row>
    <row r="236" ht="15">
      <c r="C236" s="38"/>
    </row>
    <row r="237" ht="15">
      <c r="C237" s="38"/>
    </row>
    <row r="238" ht="15">
      <c r="C238" s="38"/>
    </row>
    <row r="239" ht="15">
      <c r="C239" s="38"/>
    </row>
    <row r="240" ht="15">
      <c r="C240" s="38"/>
    </row>
    <row r="241" ht="15">
      <c r="C241" s="38"/>
    </row>
    <row r="242" ht="15">
      <c r="C242" s="38"/>
    </row>
    <row r="243" ht="15">
      <c r="C243" s="38"/>
    </row>
    <row r="244" ht="15">
      <c r="C244" s="38"/>
    </row>
    <row r="245" ht="15">
      <c r="C245" s="38"/>
    </row>
    <row r="246" ht="15">
      <c r="C246" s="38"/>
    </row>
    <row r="247" ht="15">
      <c r="C247" s="38"/>
    </row>
    <row r="248" ht="15">
      <c r="C248" s="38"/>
    </row>
    <row r="249" ht="15">
      <c r="C249" s="38"/>
    </row>
    <row r="250" ht="15">
      <c r="C250" s="38"/>
    </row>
    <row r="251" ht="15">
      <c r="C251" s="38"/>
    </row>
    <row r="252" ht="15">
      <c r="C252" s="38"/>
    </row>
    <row r="253" ht="15">
      <c r="C253" s="38"/>
    </row>
    <row r="254" ht="15">
      <c r="C254" s="38"/>
    </row>
    <row r="255" ht="15">
      <c r="C255" s="38"/>
    </row>
    <row r="256" ht="15">
      <c r="C256" s="38"/>
    </row>
    <row r="257" ht="15">
      <c r="C257" s="38"/>
    </row>
    <row r="258" ht="15">
      <c r="C258" s="38"/>
    </row>
    <row r="259" ht="15">
      <c r="C259" s="38"/>
    </row>
    <row r="260" ht="15">
      <c r="C260" s="38"/>
    </row>
    <row r="261" ht="15">
      <c r="C261" s="38"/>
    </row>
    <row r="262" ht="15">
      <c r="C262" s="38"/>
    </row>
    <row r="263" ht="15">
      <c r="C263" s="38"/>
    </row>
    <row r="264" ht="15">
      <c r="C264" s="38"/>
    </row>
    <row r="265" ht="15">
      <c r="C265" s="38"/>
    </row>
    <row r="266" ht="15">
      <c r="C266" s="38"/>
    </row>
    <row r="267" ht="15">
      <c r="C267" s="38"/>
    </row>
    <row r="268" ht="15">
      <c r="C268" s="38"/>
    </row>
    <row r="269" ht="15">
      <c r="C269" s="38"/>
    </row>
    <row r="270" ht="15">
      <c r="C270" s="38"/>
    </row>
    <row r="271" ht="15">
      <c r="C271" s="38"/>
    </row>
    <row r="272" ht="15">
      <c r="C272" s="38"/>
    </row>
    <row r="273" ht="15">
      <c r="C273" s="38"/>
    </row>
    <row r="274" ht="15">
      <c r="C274" s="38"/>
    </row>
    <row r="275" ht="15">
      <c r="C275" s="38"/>
    </row>
    <row r="276" ht="15">
      <c r="C276" s="38"/>
    </row>
    <row r="277" ht="15">
      <c r="C277" s="38"/>
    </row>
    <row r="278" ht="15">
      <c r="C278" s="38"/>
    </row>
    <row r="279" ht="15">
      <c r="C279" s="38"/>
    </row>
    <row r="280" ht="15">
      <c r="C280" s="38"/>
    </row>
    <row r="281" ht="15">
      <c r="C281" s="38"/>
    </row>
    <row r="282" ht="15">
      <c r="C282" s="38"/>
    </row>
    <row r="283" ht="15">
      <c r="C283" s="38"/>
    </row>
    <row r="284" ht="15">
      <c r="C284" s="38"/>
    </row>
    <row r="285" ht="15">
      <c r="C285" s="38"/>
    </row>
    <row r="286" ht="15">
      <c r="C286" s="38"/>
    </row>
    <row r="287" ht="15">
      <c r="C287" s="38"/>
    </row>
    <row r="288" ht="15">
      <c r="C288" s="38"/>
    </row>
    <row r="289" ht="15">
      <c r="C289" s="38"/>
    </row>
    <row r="290" ht="15">
      <c r="C290" s="38"/>
    </row>
    <row r="291" ht="15">
      <c r="C291" s="38"/>
    </row>
    <row r="292" ht="15">
      <c r="C292" s="38"/>
    </row>
    <row r="293" ht="15">
      <c r="C293" s="38"/>
    </row>
    <row r="294" ht="15">
      <c r="C294" s="38"/>
    </row>
    <row r="295" ht="15">
      <c r="C295" s="38"/>
    </row>
    <row r="296" ht="15">
      <c r="C296" s="38"/>
    </row>
    <row r="297" ht="15">
      <c r="C297" s="38"/>
    </row>
    <row r="298" ht="15">
      <c r="C298" s="38"/>
    </row>
    <row r="299" ht="15">
      <c r="C299" s="38"/>
    </row>
    <row r="300" ht="15">
      <c r="C300" s="38"/>
    </row>
    <row r="301" ht="15">
      <c r="C301" s="38"/>
    </row>
    <row r="302" ht="15">
      <c r="C302" s="38"/>
    </row>
    <row r="303" ht="15">
      <c r="C303" s="38"/>
    </row>
    <row r="304" ht="15">
      <c r="C304" s="38"/>
    </row>
    <row r="305" ht="15">
      <c r="C305" s="38"/>
    </row>
    <row r="306" ht="15">
      <c r="C306" s="38"/>
    </row>
    <row r="307" ht="15">
      <c r="C307" s="38"/>
    </row>
    <row r="308" ht="15">
      <c r="C308" s="38"/>
    </row>
    <row r="309" ht="15">
      <c r="C309" s="38"/>
    </row>
    <row r="310" ht="15">
      <c r="C310" s="38"/>
    </row>
    <row r="311" ht="15">
      <c r="C311" s="38"/>
    </row>
    <row r="312" ht="15">
      <c r="C312" s="38"/>
    </row>
    <row r="313" ht="15">
      <c r="C313" s="38"/>
    </row>
    <row r="314" ht="15">
      <c r="C314" s="38"/>
    </row>
    <row r="315" ht="15">
      <c r="C315" s="38"/>
    </row>
    <row r="316" ht="15">
      <c r="C316" s="38"/>
    </row>
    <row r="317" ht="15">
      <c r="C317" s="38"/>
    </row>
    <row r="318" ht="15">
      <c r="C318" s="38"/>
    </row>
    <row r="319" ht="15">
      <c r="C319" s="38"/>
    </row>
    <row r="320" ht="15">
      <c r="C320" s="38"/>
    </row>
    <row r="321" ht="15">
      <c r="C321" s="38"/>
    </row>
    <row r="322" ht="15">
      <c r="C322" s="38"/>
    </row>
    <row r="323" ht="15">
      <c r="C323" s="38"/>
    </row>
    <row r="324" ht="15">
      <c r="C324" s="38"/>
    </row>
    <row r="325" ht="15">
      <c r="C325" s="38"/>
    </row>
    <row r="326" ht="15">
      <c r="C326" s="38"/>
    </row>
    <row r="327" ht="15">
      <c r="C327" s="38"/>
    </row>
    <row r="328" ht="15">
      <c r="C328" s="38"/>
    </row>
    <row r="329" ht="15">
      <c r="C329" s="38"/>
    </row>
    <row r="330" ht="15">
      <c r="C330" s="38"/>
    </row>
    <row r="331" ht="15">
      <c r="C331" s="38"/>
    </row>
    <row r="332" ht="15">
      <c r="C332" s="38"/>
    </row>
    <row r="333" ht="15">
      <c r="C333" s="38"/>
    </row>
    <row r="334" ht="15">
      <c r="C334" s="38"/>
    </row>
    <row r="335" ht="15">
      <c r="C335" s="38"/>
    </row>
    <row r="336" ht="15">
      <c r="C336" s="38"/>
    </row>
    <row r="337" ht="15">
      <c r="C337" s="38"/>
    </row>
    <row r="338" ht="15">
      <c r="C338" s="38"/>
    </row>
    <row r="339" ht="15">
      <c r="C339" s="38"/>
    </row>
    <row r="340" ht="15">
      <c r="C340" s="38"/>
    </row>
    <row r="341" ht="15">
      <c r="C341" s="38"/>
    </row>
    <row r="342" ht="15">
      <c r="C342" s="38"/>
    </row>
    <row r="343" ht="15">
      <c r="C343" s="38"/>
    </row>
    <row r="344" ht="15">
      <c r="C344" s="38"/>
    </row>
    <row r="345" ht="15">
      <c r="C345" s="38"/>
    </row>
    <row r="346" ht="15">
      <c r="C346" s="38"/>
    </row>
    <row r="347" ht="15">
      <c r="C347" s="38"/>
    </row>
    <row r="348" ht="15">
      <c r="C348" s="38"/>
    </row>
    <row r="349" ht="15">
      <c r="C349" s="38"/>
    </row>
    <row r="350" ht="15">
      <c r="C350" s="38"/>
    </row>
    <row r="351" ht="15">
      <c r="C351" s="38"/>
    </row>
    <row r="352" ht="15">
      <c r="C352" s="38"/>
    </row>
    <row r="353" ht="15">
      <c r="C353" s="38"/>
    </row>
    <row r="354" ht="15">
      <c r="C354" s="38"/>
    </row>
    <row r="355" ht="15">
      <c r="C355" s="38"/>
    </row>
    <row r="356" ht="15">
      <c r="C356" s="38"/>
    </row>
    <row r="357" ht="15">
      <c r="C357" s="38"/>
    </row>
    <row r="358" ht="15">
      <c r="C358" s="38"/>
    </row>
    <row r="359" ht="15">
      <c r="C359" s="38"/>
    </row>
    <row r="360" ht="15">
      <c r="C360" s="38"/>
    </row>
    <row r="361" ht="15">
      <c r="C361" s="38"/>
    </row>
    <row r="362" ht="15">
      <c r="C362" s="38"/>
    </row>
    <row r="363" ht="15">
      <c r="C363" s="38"/>
    </row>
    <row r="364" ht="15">
      <c r="C364" s="38"/>
    </row>
    <row r="365" ht="15">
      <c r="C365" s="38"/>
    </row>
    <row r="366" ht="15">
      <c r="C366" s="38"/>
    </row>
    <row r="367" ht="15">
      <c r="C367" s="38"/>
    </row>
    <row r="368" ht="15">
      <c r="C368" s="38"/>
    </row>
    <row r="369" ht="15">
      <c r="C369" s="38"/>
    </row>
    <row r="370" ht="15">
      <c r="C370" s="38"/>
    </row>
    <row r="371" ht="15">
      <c r="C371" s="38"/>
    </row>
    <row r="372" ht="15">
      <c r="C372" s="38"/>
    </row>
    <row r="373" ht="15">
      <c r="C373" s="38"/>
    </row>
    <row r="374" ht="15">
      <c r="C374" s="38"/>
    </row>
    <row r="375" ht="15">
      <c r="C375" s="38"/>
    </row>
    <row r="376" ht="15">
      <c r="C376" s="38"/>
    </row>
    <row r="377" ht="15">
      <c r="C377" s="38"/>
    </row>
    <row r="378" ht="15">
      <c r="C378" s="38"/>
    </row>
    <row r="379" ht="15">
      <c r="C379" s="38"/>
    </row>
    <row r="380" ht="15">
      <c r="C380" s="38"/>
    </row>
    <row r="381" ht="15">
      <c r="C381" s="38"/>
    </row>
    <row r="382" ht="15">
      <c r="C382" s="38"/>
    </row>
    <row r="383" ht="15">
      <c r="C383" s="38"/>
    </row>
    <row r="384" ht="15">
      <c r="C384" s="38"/>
    </row>
    <row r="385" ht="15">
      <c r="C385" s="38"/>
    </row>
    <row r="386" ht="15">
      <c r="C386" s="38"/>
    </row>
    <row r="387" ht="15">
      <c r="C387" s="38"/>
    </row>
    <row r="388" ht="15">
      <c r="C388" s="38"/>
    </row>
    <row r="389" ht="15">
      <c r="C389" s="38"/>
    </row>
    <row r="390" ht="15">
      <c r="C390" s="38"/>
    </row>
    <row r="391" ht="15">
      <c r="C391" s="38"/>
    </row>
    <row r="392" ht="15">
      <c r="C392" s="38"/>
    </row>
    <row r="393" ht="15">
      <c r="C393" s="38"/>
    </row>
    <row r="394" ht="15">
      <c r="C394" s="38"/>
    </row>
    <row r="395" ht="15">
      <c r="C395" s="38"/>
    </row>
    <row r="396" ht="15">
      <c r="C396" s="38"/>
    </row>
    <row r="397" ht="15">
      <c r="C397" s="38"/>
    </row>
    <row r="398" ht="15">
      <c r="C398" s="38"/>
    </row>
    <row r="399" ht="15">
      <c r="C399" s="38"/>
    </row>
    <row r="400" ht="15">
      <c r="C400" s="38"/>
    </row>
    <row r="401" ht="15">
      <c r="C401" s="38"/>
    </row>
    <row r="402" ht="15">
      <c r="C402" s="38"/>
    </row>
    <row r="403" ht="15">
      <c r="C403" s="38"/>
    </row>
    <row r="404" ht="15">
      <c r="C404" s="38"/>
    </row>
    <row r="405" ht="15">
      <c r="C405" s="38"/>
    </row>
    <row r="406" ht="15">
      <c r="C406" s="38"/>
    </row>
    <row r="407" ht="15">
      <c r="C407" s="38"/>
    </row>
    <row r="408" ht="15">
      <c r="C408" s="38"/>
    </row>
    <row r="409" ht="15">
      <c r="C409" s="38"/>
    </row>
    <row r="410" ht="15">
      <c r="C410" s="38"/>
    </row>
    <row r="411" ht="15">
      <c r="C411" s="38"/>
    </row>
    <row r="412" ht="15">
      <c r="C412" s="38"/>
    </row>
    <row r="413" ht="15">
      <c r="C413" s="38"/>
    </row>
    <row r="414" ht="15">
      <c r="C414" s="38"/>
    </row>
    <row r="415" ht="15">
      <c r="C415" s="38"/>
    </row>
    <row r="416" ht="15">
      <c r="C416" s="38"/>
    </row>
    <row r="417" ht="15">
      <c r="C417" s="38"/>
    </row>
    <row r="418" ht="15">
      <c r="C418" s="38"/>
    </row>
    <row r="419" ht="15">
      <c r="C419" s="38"/>
    </row>
    <row r="420" ht="15">
      <c r="C420" s="38"/>
    </row>
    <row r="421" ht="15">
      <c r="C421" s="38"/>
    </row>
    <row r="422" ht="15">
      <c r="C422" s="38"/>
    </row>
    <row r="423" ht="15">
      <c r="C423" s="38"/>
    </row>
    <row r="424" ht="15">
      <c r="C424" s="38"/>
    </row>
    <row r="425" ht="15">
      <c r="C425" s="38"/>
    </row>
    <row r="426" ht="15">
      <c r="C426" s="38"/>
    </row>
    <row r="427" ht="15">
      <c r="C427" s="38"/>
    </row>
    <row r="428" ht="15">
      <c r="C428" s="38"/>
    </row>
    <row r="429" ht="15">
      <c r="C429" s="38"/>
    </row>
    <row r="430" ht="15">
      <c r="C430" s="38"/>
    </row>
    <row r="431" ht="15">
      <c r="C431" s="38"/>
    </row>
    <row r="432" ht="15">
      <c r="C432" s="38"/>
    </row>
    <row r="433" ht="15">
      <c r="C433" s="38"/>
    </row>
    <row r="434" ht="15">
      <c r="C434" s="38"/>
    </row>
    <row r="435" ht="15">
      <c r="C435" s="38"/>
    </row>
    <row r="436" ht="15">
      <c r="C436" s="38"/>
    </row>
    <row r="437" ht="15">
      <c r="C437" s="38"/>
    </row>
    <row r="438" ht="15">
      <c r="C438" s="38"/>
    </row>
    <row r="439" ht="15">
      <c r="C439" s="38"/>
    </row>
    <row r="440" ht="15">
      <c r="C440" s="38"/>
    </row>
    <row r="441" ht="15">
      <c r="C441" s="38"/>
    </row>
    <row r="442" ht="15">
      <c r="C442" s="38"/>
    </row>
    <row r="443" ht="15">
      <c r="C443" s="38"/>
    </row>
    <row r="444" ht="15">
      <c r="C444" s="38"/>
    </row>
    <row r="445" ht="15">
      <c r="C445" s="38"/>
    </row>
    <row r="446" ht="15">
      <c r="C446" s="38"/>
    </row>
    <row r="447" ht="15">
      <c r="C447" s="38"/>
    </row>
    <row r="448" ht="15">
      <c r="C448" s="38"/>
    </row>
    <row r="449" ht="15">
      <c r="C449" s="38"/>
    </row>
    <row r="450" ht="15">
      <c r="C450" s="38"/>
    </row>
    <row r="451" ht="15">
      <c r="C451" s="38"/>
    </row>
    <row r="452" ht="15">
      <c r="C452" s="38"/>
    </row>
    <row r="453" ht="15">
      <c r="C453" s="38"/>
    </row>
    <row r="454" ht="15">
      <c r="C454" s="38"/>
    </row>
    <row r="455" ht="15">
      <c r="C455" s="38"/>
    </row>
    <row r="456" ht="15">
      <c r="C456" s="38"/>
    </row>
    <row r="457" ht="15">
      <c r="C457" s="38"/>
    </row>
    <row r="458" ht="15">
      <c r="C458" s="38"/>
    </row>
    <row r="459" ht="15">
      <c r="C459" s="38"/>
    </row>
    <row r="460" ht="15">
      <c r="C460" s="38"/>
    </row>
    <row r="461" ht="15">
      <c r="C461" s="38"/>
    </row>
    <row r="462" ht="15">
      <c r="C462" s="38"/>
    </row>
    <row r="463" ht="15">
      <c r="C463" s="38"/>
    </row>
    <row r="464" ht="15">
      <c r="C464" s="38"/>
    </row>
    <row r="465" ht="15">
      <c r="C465" s="38"/>
    </row>
    <row r="466" ht="15">
      <c r="C466" s="38"/>
    </row>
    <row r="467" ht="15">
      <c r="C467" s="38"/>
    </row>
    <row r="468" ht="15">
      <c r="C468" s="38"/>
    </row>
    <row r="469" ht="15">
      <c r="C469" s="38"/>
    </row>
    <row r="470" ht="15">
      <c r="C470" s="38"/>
    </row>
    <row r="471" ht="15">
      <c r="C471" s="38"/>
    </row>
    <row r="472" ht="15">
      <c r="C472" s="38"/>
    </row>
    <row r="473" ht="15">
      <c r="C473" s="38"/>
    </row>
    <row r="474" ht="15">
      <c r="C474" s="38"/>
    </row>
    <row r="475" ht="15">
      <c r="C475" s="38"/>
    </row>
    <row r="476" ht="15">
      <c r="C476" s="38"/>
    </row>
    <row r="477" ht="15">
      <c r="C477" s="38"/>
    </row>
    <row r="478" ht="15">
      <c r="C478" s="38"/>
    </row>
    <row r="479" ht="15">
      <c r="C479" s="38"/>
    </row>
    <row r="480" ht="15">
      <c r="C480" s="38"/>
    </row>
    <row r="481" ht="15">
      <c r="C481" s="38"/>
    </row>
    <row r="482" ht="15">
      <c r="C482" s="38"/>
    </row>
    <row r="483" ht="15">
      <c r="C483" s="38"/>
    </row>
    <row r="484" ht="15">
      <c r="C484" s="38"/>
    </row>
    <row r="485" ht="15">
      <c r="C485" s="38"/>
    </row>
    <row r="486" ht="15">
      <c r="C486" s="38"/>
    </row>
    <row r="487" ht="15">
      <c r="C487" s="38"/>
    </row>
    <row r="488" ht="15">
      <c r="C488" s="38"/>
    </row>
    <row r="489" ht="15">
      <c r="C489" s="38"/>
    </row>
    <row r="490" ht="15">
      <c r="C490" s="38"/>
    </row>
    <row r="491" ht="15">
      <c r="C491" s="38"/>
    </row>
    <row r="492" ht="15">
      <c r="C492" s="38"/>
    </row>
    <row r="493" ht="15">
      <c r="C493" s="38"/>
    </row>
    <row r="494" ht="15">
      <c r="C494" s="38"/>
    </row>
    <row r="495" ht="15">
      <c r="C495" s="38"/>
    </row>
    <row r="496" ht="15">
      <c r="C496" s="38"/>
    </row>
    <row r="497" ht="15">
      <c r="C497" s="38"/>
    </row>
    <row r="498" ht="15">
      <c r="C498" s="38"/>
    </row>
    <row r="499" ht="15">
      <c r="C499" s="38"/>
    </row>
    <row r="500" ht="15">
      <c r="C500" s="38"/>
    </row>
    <row r="501" ht="15">
      <c r="C501" s="38"/>
    </row>
    <row r="502" ht="15">
      <c r="C502" s="38"/>
    </row>
    <row r="503" ht="15">
      <c r="C503" s="38"/>
    </row>
    <row r="504" ht="15">
      <c r="C504" s="38"/>
    </row>
    <row r="505" ht="15">
      <c r="C505" s="38"/>
    </row>
    <row r="506" ht="15">
      <c r="C506" s="38"/>
    </row>
    <row r="507" ht="15">
      <c r="C507" s="38"/>
    </row>
    <row r="508" ht="15">
      <c r="C508" s="38"/>
    </row>
    <row r="509" ht="15">
      <c r="C509" s="38"/>
    </row>
    <row r="510" ht="15">
      <c r="C510" s="38"/>
    </row>
    <row r="511" ht="15">
      <c r="C511" s="38"/>
    </row>
    <row r="512" ht="15">
      <c r="C512" s="38"/>
    </row>
    <row r="513" ht="15">
      <c r="C513" s="38"/>
    </row>
    <row r="514" ht="15">
      <c r="C514" s="38"/>
    </row>
    <row r="515" ht="15">
      <c r="C515" s="38"/>
    </row>
    <row r="516" ht="15">
      <c r="C516" s="38"/>
    </row>
    <row r="517" ht="15">
      <c r="C517" s="38"/>
    </row>
    <row r="518" ht="15">
      <c r="C518" s="38"/>
    </row>
    <row r="519" ht="15">
      <c r="C519" s="38"/>
    </row>
    <row r="520" ht="15">
      <c r="C520" s="38"/>
    </row>
    <row r="521" ht="15">
      <c r="C521" s="38"/>
    </row>
    <row r="522" ht="15">
      <c r="C522" s="38"/>
    </row>
    <row r="523" ht="15">
      <c r="C523" s="38"/>
    </row>
    <row r="524" ht="15">
      <c r="C524" s="38"/>
    </row>
    <row r="525" ht="15">
      <c r="C525" s="38"/>
    </row>
    <row r="526" ht="15">
      <c r="C526" s="38"/>
    </row>
    <row r="527" ht="15">
      <c r="C527" s="38"/>
    </row>
    <row r="528" ht="15">
      <c r="C528" s="38"/>
    </row>
    <row r="529" ht="15">
      <c r="C529" s="38"/>
    </row>
    <row r="530" ht="15">
      <c r="C530" s="38"/>
    </row>
    <row r="531" ht="15">
      <c r="C531" s="38"/>
    </row>
    <row r="532" ht="15">
      <c r="C532" s="38"/>
    </row>
    <row r="533" ht="15">
      <c r="C533" s="38"/>
    </row>
    <row r="534" ht="15">
      <c r="C534" s="38"/>
    </row>
    <row r="535" ht="15">
      <c r="C535" s="38"/>
    </row>
    <row r="536" ht="15">
      <c r="C536" s="38"/>
    </row>
    <row r="537" ht="15">
      <c r="C537" s="38"/>
    </row>
    <row r="538" ht="15">
      <c r="C538" s="38"/>
    </row>
    <row r="539" ht="15">
      <c r="C539" s="38"/>
    </row>
    <row r="540" ht="15">
      <c r="C540" s="38"/>
    </row>
    <row r="541" ht="15">
      <c r="C541" s="38"/>
    </row>
    <row r="542" ht="15">
      <c r="C542" s="38"/>
    </row>
    <row r="543" ht="15">
      <c r="C543" s="38"/>
    </row>
    <row r="544" ht="15">
      <c r="C544" s="38"/>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I4" sqref="I4"/>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3" ht="24.75" customHeight="1">
      <c r="B1" s="193" t="s">
        <v>95</v>
      </c>
      <c r="C1" s="193"/>
    </row>
    <row r="2" spans="2:3" s="10" customFormat="1" ht="78.75" customHeight="1">
      <c r="B2" s="240" t="s">
        <v>145</v>
      </c>
      <c r="C2" s="240"/>
    </row>
    <row r="3" spans="2:3" ht="24.75" customHeight="1">
      <c r="B3" s="238" t="s">
        <v>16</v>
      </c>
      <c r="C3" s="238"/>
    </row>
    <row r="4" spans="2:3" s="43" customFormat="1" ht="66.75" customHeight="1">
      <c r="B4" s="141" t="s">
        <v>146</v>
      </c>
      <c r="C4" s="133"/>
    </row>
    <row r="5" spans="2:3" ht="54.75" customHeight="1">
      <c r="B5" s="241" t="s">
        <v>105</v>
      </c>
      <c r="C5" s="241"/>
    </row>
    <row r="6" ht="26.25" customHeight="1">
      <c r="C6" s="38"/>
    </row>
    <row r="7" ht="15">
      <c r="C7" s="38"/>
    </row>
    <row r="8" ht="15">
      <c r="C8" s="38"/>
    </row>
    <row r="9" ht="15">
      <c r="C9" s="38"/>
    </row>
    <row r="10" ht="15">
      <c r="C10" s="38"/>
    </row>
    <row r="11" ht="15">
      <c r="C11" s="38"/>
    </row>
    <row r="12" ht="15">
      <c r="C12" s="38"/>
    </row>
    <row r="13" ht="15">
      <c r="C13" s="38"/>
    </row>
    <row r="14" ht="15">
      <c r="C14" s="38"/>
    </row>
    <row r="15" ht="15">
      <c r="C15" s="38"/>
    </row>
    <row r="16" ht="15">
      <c r="C16" s="38"/>
    </row>
    <row r="17" ht="15">
      <c r="C17" s="38"/>
    </row>
    <row r="18" ht="15">
      <c r="C18" s="38"/>
    </row>
    <row r="19" ht="15">
      <c r="C19" s="38"/>
    </row>
    <row r="20" ht="15">
      <c r="C20" s="38"/>
    </row>
    <row r="21" ht="15">
      <c r="C21" s="38"/>
    </row>
    <row r="22" ht="15">
      <c r="C22" s="38"/>
    </row>
    <row r="23" ht="15">
      <c r="C23" s="38"/>
    </row>
    <row r="24" ht="15">
      <c r="C24" s="38"/>
    </row>
    <row r="25" ht="15">
      <c r="C25" s="38"/>
    </row>
    <row r="26" ht="15">
      <c r="C26" s="38"/>
    </row>
    <row r="27" ht="15">
      <c r="C27" s="38"/>
    </row>
    <row r="28" ht="15">
      <c r="C28" s="38"/>
    </row>
    <row r="29" ht="15">
      <c r="C29" s="38"/>
    </row>
    <row r="30" ht="15">
      <c r="C30" s="38"/>
    </row>
    <row r="31" ht="15">
      <c r="C31" s="38"/>
    </row>
    <row r="32" ht="15">
      <c r="C32" s="38"/>
    </row>
    <row r="33" ht="15">
      <c r="C33" s="38"/>
    </row>
    <row r="34" ht="15">
      <c r="C34" s="38"/>
    </row>
    <row r="35" ht="15">
      <c r="C35" s="38"/>
    </row>
    <row r="36" ht="15">
      <c r="C36" s="38"/>
    </row>
    <row r="37" ht="15">
      <c r="C37" s="38"/>
    </row>
    <row r="38" ht="15">
      <c r="C38" s="38"/>
    </row>
    <row r="39" ht="15">
      <c r="C39" s="38"/>
    </row>
    <row r="40" ht="15">
      <c r="C40" s="38"/>
    </row>
    <row r="41" ht="15">
      <c r="C41" s="38"/>
    </row>
    <row r="42" ht="15">
      <c r="C42" s="38"/>
    </row>
    <row r="43" ht="15">
      <c r="C43" s="38"/>
    </row>
    <row r="44" ht="15">
      <c r="C44" s="38"/>
    </row>
    <row r="45" ht="15">
      <c r="C45" s="38"/>
    </row>
    <row r="46" ht="15">
      <c r="C46" s="38"/>
    </row>
    <row r="47" ht="15">
      <c r="C47" s="38"/>
    </row>
    <row r="48" ht="15">
      <c r="C48" s="38"/>
    </row>
    <row r="49" ht="15">
      <c r="C49" s="38"/>
    </row>
    <row r="50" ht="15">
      <c r="C50" s="38"/>
    </row>
    <row r="51" ht="15">
      <c r="C51" s="38"/>
    </row>
    <row r="52" ht="15">
      <c r="C52" s="38"/>
    </row>
    <row r="53" ht="15">
      <c r="C53" s="38"/>
    </row>
    <row r="54" ht="15">
      <c r="C54" s="38"/>
    </row>
    <row r="55" ht="15">
      <c r="C55" s="38"/>
    </row>
    <row r="56" ht="15">
      <c r="C56" s="38"/>
    </row>
    <row r="57" ht="15">
      <c r="C57" s="38"/>
    </row>
    <row r="58" ht="15">
      <c r="C58" s="38"/>
    </row>
    <row r="59" ht="15">
      <c r="C59" s="38"/>
    </row>
    <row r="60" ht="15">
      <c r="C60" s="38"/>
    </row>
    <row r="61" ht="15">
      <c r="C61" s="38"/>
    </row>
    <row r="62" ht="15">
      <c r="C62" s="38"/>
    </row>
    <row r="63" ht="15">
      <c r="C63" s="38"/>
    </row>
    <row r="64" ht="15">
      <c r="C64" s="38"/>
    </row>
    <row r="65" ht="15">
      <c r="C65" s="38"/>
    </row>
    <row r="66" ht="15">
      <c r="C66" s="38"/>
    </row>
    <row r="67" ht="15">
      <c r="C67" s="38"/>
    </row>
    <row r="68" ht="15">
      <c r="C68" s="38"/>
    </row>
    <row r="69" ht="15">
      <c r="C69" s="38"/>
    </row>
    <row r="70" ht="15">
      <c r="C70" s="38"/>
    </row>
    <row r="71" ht="15">
      <c r="C71" s="38"/>
    </row>
    <row r="72" ht="15">
      <c r="C72" s="38"/>
    </row>
    <row r="73" ht="15">
      <c r="C73" s="38"/>
    </row>
    <row r="74" ht="15">
      <c r="C74" s="38"/>
    </row>
    <row r="75" ht="15">
      <c r="C75" s="38"/>
    </row>
    <row r="76" ht="15">
      <c r="C76" s="38"/>
    </row>
    <row r="77" ht="15">
      <c r="C77" s="38"/>
    </row>
    <row r="78" ht="15">
      <c r="C78" s="38"/>
    </row>
    <row r="79" ht="15">
      <c r="C79" s="38"/>
    </row>
    <row r="80" ht="15">
      <c r="C80" s="38"/>
    </row>
    <row r="81" ht="15">
      <c r="C81" s="38"/>
    </row>
    <row r="82" ht="15">
      <c r="C82" s="38"/>
    </row>
    <row r="83" ht="15">
      <c r="C83" s="38"/>
    </row>
    <row r="84" ht="15">
      <c r="C84" s="38"/>
    </row>
    <row r="85" ht="15">
      <c r="C85" s="38"/>
    </row>
    <row r="86" ht="15">
      <c r="C86" s="38"/>
    </row>
    <row r="87" ht="15">
      <c r="C87" s="38"/>
    </row>
    <row r="88" ht="15">
      <c r="C88" s="38"/>
    </row>
    <row r="89" ht="15">
      <c r="C89" s="38"/>
    </row>
    <row r="90" ht="15">
      <c r="C90" s="38"/>
    </row>
    <row r="91" ht="15">
      <c r="C91" s="38"/>
    </row>
    <row r="92" ht="15">
      <c r="C92" s="38"/>
    </row>
    <row r="93" ht="15">
      <c r="C93" s="38"/>
    </row>
    <row r="94" ht="15">
      <c r="C94" s="38"/>
    </row>
    <row r="95" ht="15">
      <c r="C95" s="38"/>
    </row>
    <row r="96" ht="15">
      <c r="C96" s="38"/>
    </row>
    <row r="97" ht="15">
      <c r="C97" s="38"/>
    </row>
    <row r="98" ht="15">
      <c r="C98" s="38"/>
    </row>
    <row r="99" ht="15">
      <c r="C99" s="38"/>
    </row>
    <row r="100" ht="15">
      <c r="C100" s="38"/>
    </row>
    <row r="101" ht="15">
      <c r="C101" s="38"/>
    </row>
    <row r="102" ht="15">
      <c r="C102" s="38"/>
    </row>
    <row r="103" ht="15">
      <c r="C103" s="38"/>
    </row>
    <row r="104" ht="15">
      <c r="C104" s="38"/>
    </row>
    <row r="105" ht="15">
      <c r="C105" s="38"/>
    </row>
    <row r="106" ht="15">
      <c r="C106" s="38"/>
    </row>
    <row r="107" ht="15">
      <c r="C107" s="38"/>
    </row>
    <row r="108" ht="15">
      <c r="C108" s="38"/>
    </row>
    <row r="109" ht="15">
      <c r="C109" s="38"/>
    </row>
    <row r="110" ht="15">
      <c r="C110" s="38"/>
    </row>
    <row r="111" ht="15">
      <c r="C111" s="38"/>
    </row>
    <row r="112" ht="15">
      <c r="C112" s="38"/>
    </row>
    <row r="113" ht="15">
      <c r="C113" s="38"/>
    </row>
    <row r="114" ht="15">
      <c r="C114" s="38"/>
    </row>
    <row r="115" ht="15">
      <c r="C115" s="38"/>
    </row>
    <row r="116" ht="15">
      <c r="C116" s="38"/>
    </row>
    <row r="117" ht="15">
      <c r="C117" s="38"/>
    </row>
    <row r="118" ht="15">
      <c r="C118" s="38"/>
    </row>
    <row r="119" ht="15">
      <c r="C119" s="38"/>
    </row>
    <row r="120" ht="15">
      <c r="C120" s="38"/>
    </row>
    <row r="121" ht="15">
      <c r="C121" s="38"/>
    </row>
    <row r="122" ht="15">
      <c r="C122" s="38"/>
    </row>
    <row r="123" ht="15">
      <c r="C123" s="38"/>
    </row>
    <row r="124" ht="15">
      <c r="C124" s="38"/>
    </row>
    <row r="125" ht="15">
      <c r="C125" s="38"/>
    </row>
    <row r="126" ht="15">
      <c r="C126" s="38"/>
    </row>
    <row r="127" ht="15">
      <c r="C127" s="38"/>
    </row>
    <row r="128" ht="15">
      <c r="C128" s="38"/>
    </row>
    <row r="129" ht="15">
      <c r="C129" s="38"/>
    </row>
    <row r="130" ht="15">
      <c r="C130" s="38"/>
    </row>
    <row r="131" ht="15">
      <c r="C131" s="38"/>
    </row>
    <row r="132" ht="15">
      <c r="C132" s="38"/>
    </row>
    <row r="133" ht="15">
      <c r="C133" s="38"/>
    </row>
    <row r="134" ht="15">
      <c r="C134" s="38"/>
    </row>
    <row r="135" ht="15">
      <c r="C135" s="38"/>
    </row>
    <row r="136" ht="15">
      <c r="C136" s="38"/>
    </row>
    <row r="137" ht="15">
      <c r="C137" s="38"/>
    </row>
    <row r="138" ht="15">
      <c r="C138" s="38"/>
    </row>
    <row r="139" ht="15">
      <c r="C139" s="38"/>
    </row>
    <row r="140" ht="15">
      <c r="C140" s="38"/>
    </row>
    <row r="141" ht="15">
      <c r="C141" s="38"/>
    </row>
    <row r="142" ht="15">
      <c r="C142" s="38"/>
    </row>
    <row r="143" ht="15">
      <c r="C143" s="38"/>
    </row>
    <row r="144" ht="15">
      <c r="C144" s="38"/>
    </row>
    <row r="145" ht="15">
      <c r="C145" s="38"/>
    </row>
    <row r="146" ht="15">
      <c r="C146" s="38"/>
    </row>
    <row r="147" ht="15">
      <c r="C147" s="38"/>
    </row>
    <row r="148" ht="15">
      <c r="C148" s="38"/>
    </row>
    <row r="149" ht="15">
      <c r="C149" s="38"/>
    </row>
    <row r="150" ht="15">
      <c r="C150" s="38"/>
    </row>
    <row r="151" ht="15">
      <c r="C151" s="38"/>
    </row>
    <row r="152" ht="15">
      <c r="C152" s="38"/>
    </row>
    <row r="153" ht="15">
      <c r="C153" s="38"/>
    </row>
    <row r="154" ht="15">
      <c r="C154" s="38"/>
    </row>
    <row r="155" ht="15">
      <c r="C155" s="38"/>
    </row>
    <row r="156" ht="15">
      <c r="C156" s="38"/>
    </row>
    <row r="157" ht="15">
      <c r="C157" s="38"/>
    </row>
    <row r="158" ht="15">
      <c r="C158" s="38"/>
    </row>
    <row r="159" ht="15">
      <c r="C159" s="38"/>
    </row>
    <row r="160" ht="15">
      <c r="C160" s="38"/>
    </row>
    <row r="161" ht="15">
      <c r="C161" s="38"/>
    </row>
    <row r="162" ht="15">
      <c r="C162" s="38"/>
    </row>
    <row r="163" ht="15">
      <c r="C163" s="38"/>
    </row>
    <row r="164" ht="15">
      <c r="C164" s="38"/>
    </row>
    <row r="165" ht="15">
      <c r="C165" s="38"/>
    </row>
    <row r="166" ht="15">
      <c r="C166" s="38"/>
    </row>
    <row r="167" ht="15">
      <c r="C167" s="38"/>
    </row>
    <row r="168" ht="15">
      <c r="C168" s="38"/>
    </row>
    <row r="169" ht="15">
      <c r="C169" s="38"/>
    </row>
    <row r="170" ht="15">
      <c r="C170" s="38"/>
    </row>
    <row r="171" ht="15">
      <c r="C171" s="38"/>
    </row>
    <row r="172" ht="15">
      <c r="C172" s="38"/>
    </row>
    <row r="173" ht="15">
      <c r="C173" s="38"/>
    </row>
    <row r="174" ht="15">
      <c r="C174" s="38"/>
    </row>
    <row r="175" ht="15">
      <c r="C175" s="38"/>
    </row>
    <row r="176" ht="15">
      <c r="C176" s="38"/>
    </row>
    <row r="177" ht="15">
      <c r="C177" s="38"/>
    </row>
    <row r="178" ht="15">
      <c r="C178" s="38"/>
    </row>
    <row r="179" ht="15">
      <c r="C179" s="38"/>
    </row>
    <row r="180" ht="15">
      <c r="C180" s="38"/>
    </row>
    <row r="181" ht="15">
      <c r="C181" s="38"/>
    </row>
    <row r="182" ht="15">
      <c r="C182" s="38"/>
    </row>
    <row r="183" ht="15">
      <c r="C183" s="38"/>
    </row>
    <row r="184" ht="15">
      <c r="C184" s="38"/>
    </row>
    <row r="185" ht="15">
      <c r="C185" s="38"/>
    </row>
    <row r="186" ht="15">
      <c r="C186" s="38"/>
    </row>
    <row r="187" ht="15">
      <c r="C187" s="38"/>
    </row>
    <row r="188" ht="15">
      <c r="C188" s="38"/>
    </row>
    <row r="189" ht="15">
      <c r="C189" s="38"/>
    </row>
    <row r="190" ht="15">
      <c r="C190" s="38"/>
    </row>
    <row r="191" ht="15">
      <c r="C191" s="38"/>
    </row>
    <row r="192" ht="15">
      <c r="C192" s="38"/>
    </row>
    <row r="193" ht="15">
      <c r="C193" s="38"/>
    </row>
    <row r="194" ht="15">
      <c r="C194" s="38"/>
    </row>
    <row r="195" ht="15">
      <c r="C195" s="38"/>
    </row>
    <row r="196" ht="15">
      <c r="C196" s="38"/>
    </row>
    <row r="197" ht="15">
      <c r="C197" s="38"/>
    </row>
    <row r="198" ht="15">
      <c r="C198" s="38"/>
    </row>
    <row r="199" ht="15">
      <c r="C199" s="38"/>
    </row>
    <row r="200" ht="15">
      <c r="C200" s="38"/>
    </row>
    <row r="201" ht="15">
      <c r="C201" s="38"/>
    </row>
    <row r="202" ht="15">
      <c r="C202" s="38"/>
    </row>
    <row r="203" ht="15">
      <c r="C203" s="38"/>
    </row>
    <row r="204" ht="15">
      <c r="C204" s="38"/>
    </row>
    <row r="205" ht="15">
      <c r="C205" s="38"/>
    </row>
    <row r="206" ht="15">
      <c r="C206" s="38"/>
    </row>
    <row r="207" ht="15">
      <c r="C207" s="38"/>
    </row>
    <row r="208" ht="15">
      <c r="C208" s="38"/>
    </row>
    <row r="209" ht="15">
      <c r="C209" s="38"/>
    </row>
    <row r="210" ht="15">
      <c r="C210" s="38"/>
    </row>
    <row r="211" ht="15">
      <c r="C211" s="38"/>
    </row>
    <row r="212" ht="15">
      <c r="C212" s="38"/>
    </row>
    <row r="213" ht="15">
      <c r="C213" s="38"/>
    </row>
    <row r="214" ht="15">
      <c r="C214" s="38"/>
    </row>
    <row r="215" ht="15">
      <c r="C215" s="38"/>
    </row>
    <row r="216" ht="15">
      <c r="C216" s="38"/>
    </row>
    <row r="217" ht="15">
      <c r="C217" s="38"/>
    </row>
    <row r="218" ht="15">
      <c r="C218" s="38"/>
    </row>
    <row r="219" ht="15">
      <c r="C219" s="38"/>
    </row>
    <row r="220" ht="15">
      <c r="C220" s="38"/>
    </row>
    <row r="221" ht="15">
      <c r="C221" s="38"/>
    </row>
    <row r="222" ht="15">
      <c r="C222" s="38"/>
    </row>
    <row r="223" ht="15">
      <c r="C223" s="38"/>
    </row>
    <row r="224" ht="15">
      <c r="C224" s="38"/>
    </row>
    <row r="225" ht="15">
      <c r="C225" s="38"/>
    </row>
    <row r="226" ht="15">
      <c r="C226" s="38"/>
    </row>
    <row r="227" ht="15">
      <c r="C227" s="38"/>
    </row>
    <row r="228" ht="15">
      <c r="C228" s="38"/>
    </row>
    <row r="229" ht="15">
      <c r="C229" s="38"/>
    </row>
    <row r="230" ht="15">
      <c r="C230" s="38"/>
    </row>
    <row r="231" ht="15">
      <c r="C231" s="38"/>
    </row>
    <row r="232" ht="15">
      <c r="C232" s="38"/>
    </row>
    <row r="233" ht="15">
      <c r="C233" s="38"/>
    </row>
    <row r="234" ht="15">
      <c r="C234" s="38"/>
    </row>
    <row r="235" ht="15">
      <c r="C235" s="38"/>
    </row>
    <row r="236" ht="15">
      <c r="C236" s="38"/>
    </row>
    <row r="237" ht="15">
      <c r="C237" s="38"/>
    </row>
    <row r="238" ht="15">
      <c r="C238" s="38"/>
    </row>
    <row r="239" ht="15">
      <c r="C239" s="38"/>
    </row>
    <row r="240" ht="15">
      <c r="C240" s="38"/>
    </row>
    <row r="241" ht="15">
      <c r="C241" s="38"/>
    </row>
    <row r="242" ht="15">
      <c r="C242" s="38"/>
    </row>
    <row r="243" ht="15">
      <c r="C243" s="38"/>
    </row>
    <row r="244" ht="15">
      <c r="C244" s="38"/>
    </row>
    <row r="245" ht="15">
      <c r="C245" s="38"/>
    </row>
    <row r="246" ht="15">
      <c r="C246" s="38"/>
    </row>
    <row r="247" ht="15">
      <c r="C247" s="38"/>
    </row>
    <row r="248" ht="15">
      <c r="C248" s="38"/>
    </row>
    <row r="249" ht="15">
      <c r="C249" s="38"/>
    </row>
    <row r="250" ht="15">
      <c r="C250" s="38"/>
    </row>
    <row r="251" ht="15">
      <c r="C251" s="38"/>
    </row>
    <row r="252" ht="15">
      <c r="C252" s="38"/>
    </row>
    <row r="253" ht="15">
      <c r="C253" s="38"/>
    </row>
    <row r="254" ht="15">
      <c r="C254" s="38"/>
    </row>
    <row r="255" ht="15">
      <c r="C255" s="38"/>
    </row>
    <row r="256" ht="15">
      <c r="C256" s="38"/>
    </row>
    <row r="257" ht="15">
      <c r="C257" s="38"/>
    </row>
    <row r="258" ht="15">
      <c r="C258" s="38"/>
    </row>
    <row r="259" ht="15">
      <c r="C259" s="38"/>
    </row>
    <row r="260" ht="15">
      <c r="C260" s="38"/>
    </row>
    <row r="261" ht="15">
      <c r="C261" s="38"/>
    </row>
    <row r="262" ht="15">
      <c r="C262" s="38"/>
    </row>
    <row r="263" ht="15">
      <c r="C263" s="38"/>
    </row>
    <row r="264" ht="15">
      <c r="C264" s="38"/>
    </row>
    <row r="265" ht="15">
      <c r="C265" s="38"/>
    </row>
    <row r="266" ht="15">
      <c r="C266" s="38"/>
    </row>
    <row r="267" ht="15">
      <c r="C267" s="38"/>
    </row>
    <row r="268" ht="15">
      <c r="C268" s="38"/>
    </row>
    <row r="269" ht="15">
      <c r="C269" s="38"/>
    </row>
    <row r="270" ht="15">
      <c r="C270" s="38"/>
    </row>
    <row r="271" ht="15">
      <c r="C271" s="38"/>
    </row>
    <row r="272" ht="15">
      <c r="C272" s="38"/>
    </row>
    <row r="273" ht="15">
      <c r="C273" s="38"/>
    </row>
    <row r="274" ht="15">
      <c r="C274" s="38"/>
    </row>
    <row r="275" ht="15">
      <c r="C275" s="38"/>
    </row>
    <row r="276" ht="15">
      <c r="C276" s="38"/>
    </row>
    <row r="277" ht="15">
      <c r="C277" s="38"/>
    </row>
    <row r="278" ht="15">
      <c r="C278" s="38"/>
    </row>
    <row r="279" ht="15">
      <c r="C279" s="38"/>
    </row>
    <row r="280" ht="15">
      <c r="C280" s="38"/>
    </row>
    <row r="281" ht="15">
      <c r="C281" s="38"/>
    </row>
    <row r="282" ht="15">
      <c r="C282" s="38"/>
    </row>
    <row r="283" ht="15">
      <c r="C283" s="38"/>
    </row>
    <row r="284" ht="15">
      <c r="C284" s="38"/>
    </row>
    <row r="285" ht="15">
      <c r="C285" s="38"/>
    </row>
    <row r="286" ht="15">
      <c r="C286" s="38"/>
    </row>
    <row r="287" ht="15">
      <c r="C287" s="38"/>
    </row>
    <row r="288" ht="15">
      <c r="C288" s="38"/>
    </row>
    <row r="289" ht="15">
      <c r="C289" s="38"/>
    </row>
    <row r="290" ht="15">
      <c r="C290" s="38"/>
    </row>
    <row r="291" ht="15">
      <c r="C291" s="38"/>
    </row>
    <row r="292" ht="15">
      <c r="C292" s="38"/>
    </row>
    <row r="293" ht="15">
      <c r="C293" s="38"/>
    </row>
    <row r="294" ht="15">
      <c r="C294" s="38"/>
    </row>
    <row r="295" ht="15">
      <c r="C295" s="38"/>
    </row>
    <row r="296" ht="15">
      <c r="C296" s="38"/>
    </row>
    <row r="297" ht="15">
      <c r="C297" s="38"/>
    </row>
    <row r="298" ht="15">
      <c r="C298" s="38"/>
    </row>
    <row r="299" ht="15">
      <c r="C299" s="38"/>
    </row>
    <row r="300" ht="15">
      <c r="C300" s="38"/>
    </row>
    <row r="301" ht="15">
      <c r="C301" s="38"/>
    </row>
    <row r="302" ht="15">
      <c r="C302" s="38"/>
    </row>
    <row r="303" ht="15">
      <c r="C303" s="38"/>
    </row>
    <row r="304" ht="15">
      <c r="C304" s="38"/>
    </row>
    <row r="305" ht="15">
      <c r="C305" s="38"/>
    </row>
    <row r="306" ht="15">
      <c r="C306" s="38"/>
    </row>
    <row r="307" ht="15">
      <c r="C307" s="38"/>
    </row>
    <row r="308" ht="15">
      <c r="C308" s="38"/>
    </row>
    <row r="309" ht="15">
      <c r="C309" s="38"/>
    </row>
    <row r="310" ht="15">
      <c r="C310" s="38"/>
    </row>
    <row r="311" ht="15">
      <c r="C311" s="38"/>
    </row>
    <row r="312" ht="15">
      <c r="C312" s="38"/>
    </row>
    <row r="313" ht="15">
      <c r="C313" s="38"/>
    </row>
    <row r="314" ht="15">
      <c r="C314" s="38"/>
    </row>
    <row r="315" ht="15">
      <c r="C315" s="38"/>
    </row>
    <row r="316" ht="15">
      <c r="C316" s="38"/>
    </row>
    <row r="317" ht="15">
      <c r="C317" s="38"/>
    </row>
    <row r="318" ht="15">
      <c r="C318" s="38"/>
    </row>
    <row r="319" ht="15">
      <c r="C319" s="38"/>
    </row>
    <row r="320" ht="15">
      <c r="C320" s="38"/>
    </row>
    <row r="321" ht="15">
      <c r="C321" s="38"/>
    </row>
    <row r="322" ht="15">
      <c r="C322" s="38"/>
    </row>
    <row r="323" ht="15">
      <c r="C323" s="38"/>
    </row>
    <row r="324" ht="15">
      <c r="C324" s="38"/>
    </row>
    <row r="325" ht="15">
      <c r="C325" s="38"/>
    </row>
    <row r="326" ht="15">
      <c r="C326" s="38"/>
    </row>
    <row r="327" ht="15">
      <c r="C327" s="38"/>
    </row>
    <row r="328" ht="15">
      <c r="C328" s="38"/>
    </row>
    <row r="329" ht="15">
      <c r="C329" s="38"/>
    </row>
    <row r="330" ht="15">
      <c r="C330" s="38"/>
    </row>
    <row r="331" ht="15">
      <c r="C331" s="38"/>
    </row>
    <row r="332" ht="15">
      <c r="C332" s="38"/>
    </row>
    <row r="333" ht="15">
      <c r="C333" s="38"/>
    </row>
    <row r="334" ht="15">
      <c r="C334" s="38"/>
    </row>
    <row r="335" ht="15">
      <c r="C335" s="38"/>
    </row>
    <row r="336" ht="15">
      <c r="C336" s="38"/>
    </row>
    <row r="337" ht="15">
      <c r="C337" s="38"/>
    </row>
    <row r="338" ht="15">
      <c r="C338" s="38"/>
    </row>
    <row r="339" ht="15">
      <c r="C339" s="38"/>
    </row>
    <row r="340" ht="15">
      <c r="C340" s="38"/>
    </row>
    <row r="341" ht="15">
      <c r="C341" s="38"/>
    </row>
    <row r="342" ht="15">
      <c r="C342" s="38"/>
    </row>
    <row r="343" ht="15">
      <c r="C343" s="38"/>
    </row>
    <row r="344" ht="15">
      <c r="C344" s="38"/>
    </row>
    <row r="345" ht="15">
      <c r="C345" s="38"/>
    </row>
    <row r="346" ht="15">
      <c r="C346" s="38"/>
    </row>
    <row r="347" ht="15">
      <c r="C347" s="38"/>
    </row>
    <row r="348" ht="15">
      <c r="C348" s="38"/>
    </row>
    <row r="349" ht="15">
      <c r="C349" s="38"/>
    </row>
    <row r="350" ht="15">
      <c r="C350" s="38"/>
    </row>
    <row r="351" ht="15">
      <c r="C351" s="38"/>
    </row>
    <row r="352" ht="15">
      <c r="C352" s="38"/>
    </row>
    <row r="353" ht="15">
      <c r="C353" s="38"/>
    </row>
    <row r="354" ht="15">
      <c r="C354" s="38"/>
    </row>
    <row r="355" ht="15">
      <c r="C355" s="38"/>
    </row>
    <row r="356" ht="15">
      <c r="C356" s="38"/>
    </row>
    <row r="357" ht="15">
      <c r="C357" s="38"/>
    </row>
    <row r="358" ht="15">
      <c r="C358" s="38"/>
    </row>
    <row r="359" ht="15">
      <c r="C359" s="38"/>
    </row>
    <row r="360" ht="15">
      <c r="C360" s="38"/>
    </row>
    <row r="361" ht="15">
      <c r="C361" s="38"/>
    </row>
    <row r="362" ht="15">
      <c r="C362" s="38"/>
    </row>
    <row r="363" ht="15">
      <c r="C363" s="38"/>
    </row>
    <row r="364" ht="15">
      <c r="C364" s="38"/>
    </row>
    <row r="365" ht="15">
      <c r="C365" s="38"/>
    </row>
    <row r="366" ht="15">
      <c r="C366" s="38"/>
    </row>
    <row r="367" ht="15">
      <c r="C367" s="38"/>
    </row>
    <row r="368" ht="15">
      <c r="C368" s="38"/>
    </row>
    <row r="369" ht="15">
      <c r="C369" s="38"/>
    </row>
    <row r="370" ht="15">
      <c r="C370" s="38"/>
    </row>
    <row r="371" ht="15">
      <c r="C371" s="38"/>
    </row>
    <row r="372" ht="15">
      <c r="C372" s="38"/>
    </row>
    <row r="373" ht="15">
      <c r="C373" s="38"/>
    </row>
    <row r="374" ht="15">
      <c r="C374" s="38"/>
    </row>
    <row r="375" ht="15">
      <c r="C375" s="38"/>
    </row>
    <row r="376" ht="15">
      <c r="C376" s="38"/>
    </row>
    <row r="377" ht="15">
      <c r="C377" s="38"/>
    </row>
    <row r="378" ht="15">
      <c r="C378" s="38"/>
    </row>
    <row r="379" ht="15">
      <c r="C379" s="38"/>
    </row>
    <row r="380" ht="15">
      <c r="C380" s="38"/>
    </row>
    <row r="381" ht="15">
      <c r="C381" s="38"/>
    </row>
    <row r="382" ht="15">
      <c r="C382" s="38"/>
    </row>
    <row r="383" ht="15">
      <c r="C383" s="38"/>
    </row>
    <row r="384" ht="15">
      <c r="C384" s="38"/>
    </row>
    <row r="385" ht="15">
      <c r="C385" s="38"/>
    </row>
    <row r="386" ht="15">
      <c r="C386" s="38"/>
    </row>
    <row r="387" ht="15">
      <c r="C387" s="38"/>
    </row>
    <row r="388" ht="15">
      <c r="C388" s="38"/>
    </row>
    <row r="389" ht="15">
      <c r="C389" s="38"/>
    </row>
    <row r="390" ht="15">
      <c r="C390" s="38"/>
    </row>
    <row r="391" ht="15">
      <c r="C391" s="38"/>
    </row>
    <row r="392" ht="15">
      <c r="C392" s="38"/>
    </row>
    <row r="393" ht="15">
      <c r="C393" s="38"/>
    </row>
    <row r="394" ht="15">
      <c r="C394" s="38"/>
    </row>
    <row r="395" ht="15">
      <c r="C395" s="38"/>
    </row>
    <row r="396" ht="15">
      <c r="C396" s="38"/>
    </row>
    <row r="397" ht="15">
      <c r="C397" s="38"/>
    </row>
    <row r="398" ht="15">
      <c r="C398" s="38"/>
    </row>
    <row r="399" ht="15">
      <c r="C399" s="38"/>
    </row>
    <row r="400" ht="15">
      <c r="C400" s="38"/>
    </row>
    <row r="401" ht="15">
      <c r="C401" s="38"/>
    </row>
    <row r="402" ht="15">
      <c r="C402" s="38"/>
    </row>
    <row r="403" ht="15">
      <c r="C403" s="38"/>
    </row>
    <row r="404" ht="15">
      <c r="C404" s="38"/>
    </row>
    <row r="405" ht="15">
      <c r="C405" s="38"/>
    </row>
    <row r="406" ht="15">
      <c r="C406" s="38"/>
    </row>
    <row r="407" ht="15">
      <c r="C407" s="38"/>
    </row>
    <row r="408" ht="15">
      <c r="C408" s="38"/>
    </row>
    <row r="409" ht="15">
      <c r="C409" s="38"/>
    </row>
    <row r="410" ht="15">
      <c r="C410" s="38"/>
    </row>
    <row r="411" ht="15">
      <c r="C411" s="38"/>
    </row>
    <row r="412" ht="15">
      <c r="C412" s="38"/>
    </row>
    <row r="413" ht="15">
      <c r="C413" s="38"/>
    </row>
    <row r="414" ht="15">
      <c r="C414" s="38"/>
    </row>
    <row r="415" ht="15">
      <c r="C415" s="38"/>
    </row>
    <row r="416" ht="15">
      <c r="C416" s="38"/>
    </row>
    <row r="417" ht="15">
      <c r="C417" s="38"/>
    </row>
    <row r="418" ht="15">
      <c r="C418" s="38"/>
    </row>
    <row r="419" ht="15">
      <c r="C419" s="38"/>
    </row>
    <row r="420" ht="15">
      <c r="C420" s="38"/>
    </row>
    <row r="421" ht="15">
      <c r="C421" s="38"/>
    </row>
    <row r="422" ht="15">
      <c r="C422" s="38"/>
    </row>
    <row r="423" ht="15">
      <c r="C423" s="38"/>
    </row>
    <row r="424" ht="15">
      <c r="C424" s="38"/>
    </row>
    <row r="425" ht="15">
      <c r="C425" s="38"/>
    </row>
    <row r="426" ht="15">
      <c r="C426" s="38"/>
    </row>
    <row r="427" ht="15">
      <c r="C427" s="38"/>
    </row>
    <row r="428" ht="15">
      <c r="C428" s="38"/>
    </row>
    <row r="429" ht="15">
      <c r="C429" s="38"/>
    </row>
    <row r="430" ht="15">
      <c r="C430" s="38"/>
    </row>
    <row r="431" ht="15">
      <c r="C431" s="38"/>
    </row>
    <row r="432" ht="15">
      <c r="C432" s="38"/>
    </row>
    <row r="433" ht="15">
      <c r="C433" s="38"/>
    </row>
    <row r="434" ht="15">
      <c r="C434" s="38"/>
    </row>
    <row r="435" ht="15">
      <c r="C435" s="38"/>
    </row>
    <row r="436" ht="15">
      <c r="C436" s="38"/>
    </row>
    <row r="437" ht="15">
      <c r="C437" s="38"/>
    </row>
    <row r="438" ht="15">
      <c r="C438" s="38"/>
    </row>
    <row r="439" ht="15">
      <c r="C439" s="38"/>
    </row>
    <row r="440" ht="15">
      <c r="C440" s="38"/>
    </row>
    <row r="441" ht="15">
      <c r="C441" s="38"/>
    </row>
    <row r="442" ht="15">
      <c r="C442" s="38"/>
    </row>
    <row r="443" ht="15">
      <c r="C443" s="38"/>
    </row>
    <row r="444" ht="15">
      <c r="C444" s="38"/>
    </row>
    <row r="445" ht="15">
      <c r="C445" s="38"/>
    </row>
    <row r="446" ht="15">
      <c r="C446" s="38"/>
    </row>
    <row r="447" ht="15">
      <c r="C447" s="38"/>
    </row>
    <row r="448" ht="15">
      <c r="C448" s="38"/>
    </row>
    <row r="449" ht="15">
      <c r="C449" s="38"/>
    </row>
    <row r="450" ht="15">
      <c r="C450" s="38"/>
    </row>
    <row r="451" ht="15">
      <c r="C451" s="38"/>
    </row>
    <row r="452" ht="15">
      <c r="C452" s="38"/>
    </row>
    <row r="453" ht="15">
      <c r="C453" s="38"/>
    </row>
    <row r="454" ht="15">
      <c r="C454" s="38"/>
    </row>
    <row r="455" ht="15">
      <c r="C455" s="38"/>
    </row>
    <row r="456" ht="15">
      <c r="C456" s="38"/>
    </row>
    <row r="457" ht="15">
      <c r="C457" s="38"/>
    </row>
    <row r="458" ht="15">
      <c r="C458" s="38"/>
    </row>
    <row r="459" ht="15">
      <c r="C459" s="38"/>
    </row>
    <row r="460" ht="15">
      <c r="C460" s="38"/>
    </row>
    <row r="461" ht="15">
      <c r="C461" s="38"/>
    </row>
    <row r="462" ht="15">
      <c r="C462" s="38"/>
    </row>
    <row r="463" ht="15">
      <c r="C463" s="38"/>
    </row>
    <row r="464" ht="15">
      <c r="C464" s="38"/>
    </row>
    <row r="465" ht="15">
      <c r="C465" s="38"/>
    </row>
    <row r="466" ht="15">
      <c r="C466" s="38"/>
    </row>
    <row r="467" ht="15">
      <c r="C467" s="38"/>
    </row>
    <row r="468" ht="15">
      <c r="C468" s="38"/>
    </row>
    <row r="469" ht="15">
      <c r="C469" s="38"/>
    </row>
    <row r="470" ht="15">
      <c r="C470" s="38"/>
    </row>
    <row r="471" ht="15">
      <c r="C471" s="38"/>
    </row>
    <row r="472" ht="15">
      <c r="C472" s="38"/>
    </row>
    <row r="473" ht="15">
      <c r="C473" s="38"/>
    </row>
    <row r="474" ht="15">
      <c r="C474" s="38"/>
    </row>
    <row r="475" ht="15">
      <c r="C475" s="38"/>
    </row>
    <row r="476" ht="15">
      <c r="C476" s="38"/>
    </row>
    <row r="477" ht="15">
      <c r="C477" s="38"/>
    </row>
    <row r="478" ht="15">
      <c r="C478" s="38"/>
    </row>
    <row r="479" ht="15">
      <c r="C479" s="38"/>
    </row>
    <row r="480" ht="15">
      <c r="C480" s="38"/>
    </row>
    <row r="481" ht="15">
      <c r="C481" s="38"/>
    </row>
    <row r="482" ht="15">
      <c r="C482" s="38"/>
    </row>
    <row r="483" ht="15">
      <c r="C483" s="38"/>
    </row>
    <row r="484" ht="15">
      <c r="C484" s="38"/>
    </row>
    <row r="485" ht="15">
      <c r="C485" s="38"/>
    </row>
    <row r="486" ht="15">
      <c r="C486" s="38"/>
    </row>
    <row r="487" ht="15">
      <c r="C487" s="38"/>
    </row>
    <row r="488" ht="15">
      <c r="C488" s="38"/>
    </row>
    <row r="489" ht="15">
      <c r="C489" s="38"/>
    </row>
    <row r="490" ht="15">
      <c r="C490" s="38"/>
    </row>
    <row r="491" ht="15">
      <c r="C491" s="38"/>
    </row>
    <row r="492" ht="15">
      <c r="C492" s="38"/>
    </row>
    <row r="493" ht="15">
      <c r="C493" s="38"/>
    </row>
    <row r="494" ht="15">
      <c r="C494" s="38"/>
    </row>
    <row r="495" ht="15">
      <c r="C495" s="38"/>
    </row>
    <row r="496" ht="15">
      <c r="C496" s="38"/>
    </row>
    <row r="497" ht="15">
      <c r="C497" s="38"/>
    </row>
    <row r="498" ht="15">
      <c r="C498" s="38"/>
    </row>
    <row r="499" ht="15">
      <c r="C499" s="38"/>
    </row>
    <row r="500" ht="15">
      <c r="C500" s="38"/>
    </row>
    <row r="501" ht="15">
      <c r="C501" s="38"/>
    </row>
    <row r="502" ht="15">
      <c r="C502" s="38"/>
    </row>
    <row r="503" ht="15">
      <c r="C503" s="38"/>
    </row>
    <row r="504" ht="15">
      <c r="C504" s="38"/>
    </row>
    <row r="505" ht="15">
      <c r="C505" s="38"/>
    </row>
    <row r="506" ht="15">
      <c r="C506" s="38"/>
    </row>
    <row r="507" ht="15">
      <c r="C507" s="38"/>
    </row>
    <row r="508" ht="15">
      <c r="C508" s="38"/>
    </row>
    <row r="509" ht="15">
      <c r="C509" s="38"/>
    </row>
    <row r="510" ht="15">
      <c r="C510" s="38"/>
    </row>
    <row r="511" ht="15">
      <c r="C511" s="38"/>
    </row>
    <row r="512" ht="15">
      <c r="C512" s="38"/>
    </row>
    <row r="513" ht="15">
      <c r="C513" s="38"/>
    </row>
    <row r="514" ht="15">
      <c r="C514" s="38"/>
    </row>
    <row r="515" ht="15">
      <c r="C515" s="38"/>
    </row>
    <row r="516" ht="15">
      <c r="C516" s="38"/>
    </row>
    <row r="517" ht="15">
      <c r="C517" s="38"/>
    </row>
    <row r="518" ht="15">
      <c r="C518" s="38"/>
    </row>
    <row r="519" ht="15">
      <c r="C519" s="38"/>
    </row>
    <row r="520" ht="15">
      <c r="C520" s="38"/>
    </row>
    <row r="521" ht="15">
      <c r="C521" s="38"/>
    </row>
    <row r="522" ht="15">
      <c r="C522" s="38"/>
    </row>
    <row r="523" ht="15">
      <c r="C523" s="38"/>
    </row>
    <row r="524" ht="15">
      <c r="C524" s="38"/>
    </row>
    <row r="525" ht="15">
      <c r="C525" s="38"/>
    </row>
    <row r="526" ht="15">
      <c r="C526" s="38"/>
    </row>
    <row r="527" ht="15">
      <c r="C527" s="38"/>
    </row>
    <row r="528" ht="15">
      <c r="C528" s="38"/>
    </row>
    <row r="529" ht="15">
      <c r="C529" s="38"/>
    </row>
    <row r="530" ht="15">
      <c r="C530" s="38"/>
    </row>
    <row r="531" ht="15">
      <c r="C531" s="38"/>
    </row>
    <row r="532" ht="15">
      <c r="C532" s="38"/>
    </row>
    <row r="533" ht="15">
      <c r="C533" s="38"/>
    </row>
    <row r="534" ht="15">
      <c r="C534" s="38"/>
    </row>
    <row r="535" ht="15">
      <c r="C535" s="38"/>
    </row>
    <row r="536" ht="15">
      <c r="C536" s="38"/>
    </row>
    <row r="537" ht="15">
      <c r="C537" s="38"/>
    </row>
    <row r="538" ht="15">
      <c r="C538" s="38"/>
    </row>
    <row r="539" ht="15">
      <c r="C539" s="38"/>
    </row>
    <row r="540" ht="15">
      <c r="C540" s="38"/>
    </row>
    <row r="541" ht="15">
      <c r="C541" s="38"/>
    </row>
    <row r="542" ht="15">
      <c r="C542" s="38"/>
    </row>
    <row r="543" ht="15">
      <c r="C543" s="38"/>
    </row>
    <row r="544" ht="15">
      <c r="C544" s="38"/>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F7" sqref="F7"/>
    </sheetView>
  </sheetViews>
  <sheetFormatPr defaultColWidth="9.140625" defaultRowHeight="15"/>
  <cols>
    <col min="1" max="1" width="9.140625" style="28" customWidth="1"/>
    <col min="2" max="2" width="63.57421875" style="28" customWidth="1"/>
    <col min="3" max="3" width="41.140625" style="28" customWidth="1"/>
    <col min="4" max="4" width="20.421875" style="28" customWidth="1"/>
    <col min="5" max="16384" width="9.140625" style="28" customWidth="1"/>
  </cols>
  <sheetData>
    <row r="1" spans="2:3" ht="18">
      <c r="B1" s="193" t="s">
        <v>96</v>
      </c>
      <c r="C1" s="193"/>
    </row>
    <row r="2" spans="2:5" ht="87" customHeight="1">
      <c r="B2" s="191" t="s">
        <v>147</v>
      </c>
      <c r="C2" s="191"/>
      <c r="D2" s="37"/>
      <c r="E2" s="37"/>
    </row>
    <row r="3" spans="2:3" ht="15.75" thickBot="1">
      <c r="B3" s="192" t="s">
        <v>16</v>
      </c>
      <c r="C3" s="192"/>
    </row>
    <row r="4" spans="2:3" s="33" customFormat="1" ht="15">
      <c r="B4" s="5" t="s">
        <v>23</v>
      </c>
      <c r="C4" s="6" t="s">
        <v>24</v>
      </c>
    </row>
    <row r="5" spans="2:3" ht="19.5">
      <c r="B5" s="120"/>
      <c r="C5" s="177"/>
    </row>
    <row r="6" spans="2:3" ht="19.5">
      <c r="B6" s="120"/>
      <c r="C6" s="177"/>
    </row>
    <row r="7" spans="1:3" ht="26.25" customHeight="1">
      <c r="A7" s="142"/>
      <c r="B7" s="176"/>
      <c r="C7" s="178"/>
    </row>
    <row r="8" spans="1:3" ht="19.5">
      <c r="A8" s="142"/>
      <c r="B8" s="176"/>
      <c r="C8" s="178"/>
    </row>
    <row r="9" spans="1:3" ht="15">
      <c r="A9" s="142"/>
      <c r="B9" s="143"/>
      <c r="C9" s="144"/>
    </row>
    <row r="10" spans="1:3" ht="15">
      <c r="A10" s="142"/>
      <c r="B10" s="143"/>
      <c r="C10" s="144"/>
    </row>
    <row r="11" spans="1:3" ht="15">
      <c r="A11" s="142"/>
      <c r="B11" s="143"/>
      <c r="C11" s="144"/>
    </row>
    <row r="12" spans="1:3" ht="15">
      <c r="A12" s="142"/>
      <c r="B12" s="143"/>
      <c r="C12" s="144"/>
    </row>
    <row r="13" spans="1:3" ht="15">
      <c r="A13" s="142"/>
      <c r="B13" s="143"/>
      <c r="C13" s="144"/>
    </row>
    <row r="14" spans="1:3" ht="15">
      <c r="A14" s="142"/>
      <c r="B14" s="143"/>
      <c r="C14" s="144"/>
    </row>
    <row r="15" spans="2:3" ht="15.75" thickBot="1">
      <c r="B15" s="30"/>
      <c r="C15" s="31"/>
    </row>
    <row r="16" spans="2:3" ht="56.25" customHeight="1">
      <c r="B16" s="194" t="s">
        <v>105</v>
      </c>
      <c r="C16" s="194"/>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E2" sqref="E2"/>
    </sheetView>
  </sheetViews>
  <sheetFormatPr defaultColWidth="9.140625" defaultRowHeight="15"/>
  <cols>
    <col min="1" max="1" width="7.140625" style="38" customWidth="1"/>
    <col min="2" max="2" width="87.57421875" style="38" customWidth="1"/>
    <col min="3" max="3" width="22.7109375" style="40" customWidth="1"/>
    <col min="4" max="16384" width="9.140625" style="38" customWidth="1"/>
  </cols>
  <sheetData>
    <row r="1" spans="2:3" ht="56.25" customHeight="1">
      <c r="B1" s="243" t="s">
        <v>97</v>
      </c>
      <c r="C1" s="243"/>
    </row>
    <row r="2" spans="2:3" s="10" customFormat="1" ht="78.75" customHeight="1">
      <c r="B2" s="237" t="s">
        <v>148</v>
      </c>
      <c r="C2" s="237"/>
    </row>
    <row r="3" spans="2:3" ht="15.75" thickBot="1">
      <c r="B3" s="242" t="s">
        <v>16</v>
      </c>
      <c r="C3" s="242"/>
    </row>
    <row r="4" spans="2:3" s="44" customFormat="1" ht="52.5" customHeight="1" thickBot="1">
      <c r="B4" s="135"/>
      <c r="C4" s="136"/>
    </row>
    <row r="5" spans="2:3" s="44" customFormat="1" ht="52.5" customHeight="1">
      <c r="B5" s="194" t="s">
        <v>121</v>
      </c>
      <c r="C5" s="194"/>
    </row>
    <row r="6" spans="2:3" ht="38.25" customHeight="1">
      <c r="B6" s="244" t="s">
        <v>120</v>
      </c>
      <c r="C6" s="245"/>
    </row>
    <row r="7" ht="15">
      <c r="C7" s="38"/>
    </row>
    <row r="8" ht="15">
      <c r="C8" s="38"/>
    </row>
    <row r="9" ht="15">
      <c r="C9" s="38"/>
    </row>
    <row r="10" ht="15">
      <c r="C10" s="38"/>
    </row>
    <row r="11" ht="15">
      <c r="C11" s="38"/>
    </row>
    <row r="12" ht="15">
      <c r="C12" s="38"/>
    </row>
    <row r="13" ht="15">
      <c r="C13" s="38"/>
    </row>
    <row r="14" ht="15">
      <c r="C14" s="38"/>
    </row>
    <row r="15" ht="15">
      <c r="C15" s="38"/>
    </row>
    <row r="16" ht="15">
      <c r="C16" s="38"/>
    </row>
    <row r="17" ht="15">
      <c r="C17" s="38"/>
    </row>
    <row r="18" ht="15">
      <c r="C18" s="38"/>
    </row>
    <row r="19" ht="15">
      <c r="C19" s="38"/>
    </row>
    <row r="20" ht="15">
      <c r="C20" s="38"/>
    </row>
    <row r="21" ht="15">
      <c r="C21" s="38"/>
    </row>
    <row r="22" ht="15">
      <c r="C22" s="38"/>
    </row>
    <row r="23" ht="15">
      <c r="C23" s="38"/>
    </row>
    <row r="24" ht="15">
      <c r="C24" s="38"/>
    </row>
    <row r="25" ht="15">
      <c r="C25" s="38"/>
    </row>
    <row r="26" ht="15">
      <c r="C26" s="38"/>
    </row>
    <row r="27" ht="15">
      <c r="C27" s="38"/>
    </row>
    <row r="28" ht="15">
      <c r="C28" s="38"/>
    </row>
    <row r="29" ht="15">
      <c r="C29" s="38"/>
    </row>
    <row r="30" ht="15">
      <c r="C30" s="38"/>
    </row>
    <row r="31" ht="15">
      <c r="C31" s="38"/>
    </row>
    <row r="32" ht="15">
      <c r="C32" s="38"/>
    </row>
    <row r="33" ht="15">
      <c r="C33" s="38"/>
    </row>
    <row r="34" ht="15">
      <c r="C34" s="38"/>
    </row>
    <row r="35" ht="15">
      <c r="C35" s="38"/>
    </row>
    <row r="36" ht="15">
      <c r="C36" s="38"/>
    </row>
    <row r="37" ht="15">
      <c r="C37" s="38"/>
    </row>
    <row r="38" ht="15">
      <c r="C38" s="38"/>
    </row>
    <row r="39" ht="15">
      <c r="C39" s="38"/>
    </row>
    <row r="40" ht="15">
      <c r="C40" s="38"/>
    </row>
    <row r="41" ht="15">
      <c r="C41" s="38"/>
    </row>
    <row r="42" ht="15">
      <c r="C42" s="38"/>
    </row>
    <row r="43" ht="15">
      <c r="C43" s="38"/>
    </row>
    <row r="44" ht="15">
      <c r="C44" s="38"/>
    </row>
    <row r="45" ht="15">
      <c r="C45" s="38"/>
    </row>
    <row r="46" ht="15">
      <c r="C46" s="38"/>
    </row>
    <row r="47" ht="15">
      <c r="C47" s="38"/>
    </row>
    <row r="48" ht="15">
      <c r="C48" s="38"/>
    </row>
    <row r="49" ht="15">
      <c r="C49" s="38"/>
    </row>
    <row r="50" ht="15">
      <c r="C50" s="38"/>
    </row>
    <row r="51" ht="15">
      <c r="C51" s="38"/>
    </row>
    <row r="52" ht="15">
      <c r="C52" s="38"/>
    </row>
    <row r="53" ht="15">
      <c r="C53" s="38"/>
    </row>
    <row r="54" ht="15">
      <c r="C54" s="38"/>
    </row>
    <row r="55" ht="15">
      <c r="C55" s="38"/>
    </row>
    <row r="56" ht="15">
      <c r="C56" s="38"/>
    </row>
    <row r="57" ht="15">
      <c r="C57" s="38"/>
    </row>
    <row r="58" ht="15">
      <c r="C58" s="38"/>
    </row>
    <row r="59" ht="15">
      <c r="C59" s="38"/>
    </row>
    <row r="60" ht="15">
      <c r="C60" s="38"/>
    </row>
    <row r="61" ht="15">
      <c r="C61" s="38"/>
    </row>
    <row r="62" ht="15">
      <c r="C62" s="38"/>
    </row>
    <row r="63" ht="15">
      <c r="C63" s="38"/>
    </row>
    <row r="64" ht="15">
      <c r="C64" s="38"/>
    </row>
    <row r="65" ht="15">
      <c r="C65" s="38"/>
    </row>
    <row r="66" ht="15">
      <c r="C66" s="38"/>
    </row>
    <row r="67" ht="15">
      <c r="C67" s="38"/>
    </row>
    <row r="68" ht="15">
      <c r="C68" s="38"/>
    </row>
    <row r="69" ht="15">
      <c r="C69" s="38"/>
    </row>
    <row r="70" ht="15">
      <c r="C70" s="38"/>
    </row>
    <row r="71" ht="15">
      <c r="C71" s="38"/>
    </row>
    <row r="72" ht="15">
      <c r="C72" s="38"/>
    </row>
    <row r="73" ht="15">
      <c r="C73" s="38"/>
    </row>
    <row r="74" ht="15">
      <c r="C74" s="38"/>
    </row>
    <row r="75" ht="15">
      <c r="C75" s="38"/>
    </row>
    <row r="76" ht="15">
      <c r="C76" s="38"/>
    </row>
    <row r="77" ht="15">
      <c r="C77" s="38"/>
    </row>
    <row r="78" ht="15">
      <c r="C78" s="38"/>
    </row>
    <row r="79" ht="15">
      <c r="C79" s="38"/>
    </row>
    <row r="80" ht="15">
      <c r="C80" s="38"/>
    </row>
    <row r="81" ht="15">
      <c r="C81" s="38"/>
    </row>
    <row r="82" ht="15">
      <c r="C82" s="38"/>
    </row>
    <row r="83" ht="15">
      <c r="C83" s="38"/>
    </row>
    <row r="84" ht="15">
      <c r="C84" s="38"/>
    </row>
    <row r="85" ht="15">
      <c r="C85" s="38"/>
    </row>
    <row r="86" ht="15">
      <c r="C86" s="38"/>
    </row>
    <row r="87" ht="15">
      <c r="C87" s="38"/>
    </row>
    <row r="88" ht="15">
      <c r="C88" s="38"/>
    </row>
    <row r="89" ht="15">
      <c r="C89" s="38"/>
    </row>
    <row r="90" ht="15">
      <c r="C90" s="38"/>
    </row>
    <row r="91" ht="15">
      <c r="C91" s="38"/>
    </row>
    <row r="92" ht="15">
      <c r="C92" s="38"/>
    </row>
    <row r="93" ht="15">
      <c r="C93" s="38"/>
    </row>
    <row r="94" ht="15">
      <c r="C94" s="38"/>
    </row>
    <row r="95" ht="15">
      <c r="C95" s="38"/>
    </row>
    <row r="96" ht="15">
      <c r="C96" s="38"/>
    </row>
    <row r="97" ht="15">
      <c r="C97" s="38"/>
    </row>
    <row r="98" ht="15">
      <c r="C98" s="38"/>
    </row>
    <row r="99" ht="15">
      <c r="C99" s="38"/>
    </row>
    <row r="100" ht="15">
      <c r="C100" s="38"/>
    </row>
    <row r="101" ht="15">
      <c r="C101" s="38"/>
    </row>
    <row r="102" ht="15">
      <c r="C102" s="38"/>
    </row>
    <row r="103" ht="15">
      <c r="C103" s="38"/>
    </row>
    <row r="104" ht="15">
      <c r="C104" s="38"/>
    </row>
    <row r="105" ht="15">
      <c r="C105" s="38"/>
    </row>
    <row r="106" ht="15">
      <c r="C106" s="38"/>
    </row>
    <row r="107" ht="15">
      <c r="C107" s="38"/>
    </row>
    <row r="108" ht="15">
      <c r="C108" s="38"/>
    </row>
    <row r="109" ht="15">
      <c r="C109" s="38"/>
    </row>
    <row r="110" ht="15">
      <c r="C110" s="38"/>
    </row>
    <row r="111" ht="15">
      <c r="C111" s="38"/>
    </row>
    <row r="112" ht="15">
      <c r="C112" s="38"/>
    </row>
    <row r="113" ht="15">
      <c r="C113" s="38"/>
    </row>
    <row r="114" ht="15">
      <c r="C114" s="38"/>
    </row>
    <row r="115" ht="15">
      <c r="C115" s="38"/>
    </row>
    <row r="116" ht="15">
      <c r="C116" s="38"/>
    </row>
    <row r="117" ht="15">
      <c r="C117" s="38"/>
    </row>
    <row r="118" ht="15">
      <c r="C118" s="38"/>
    </row>
    <row r="119" ht="15">
      <c r="C119" s="38"/>
    </row>
    <row r="120" ht="15">
      <c r="C120" s="38"/>
    </row>
    <row r="121" ht="15">
      <c r="C121" s="38"/>
    </row>
    <row r="122" ht="15">
      <c r="C122" s="38"/>
    </row>
    <row r="123" ht="15">
      <c r="C123" s="38"/>
    </row>
    <row r="124" ht="15">
      <c r="C124" s="38"/>
    </row>
    <row r="125" ht="15">
      <c r="C125" s="38"/>
    </row>
    <row r="126" ht="15">
      <c r="C126" s="38"/>
    </row>
    <row r="127" ht="15">
      <c r="C127" s="38"/>
    </row>
    <row r="128" ht="15">
      <c r="C128" s="38"/>
    </row>
    <row r="129" ht="15">
      <c r="C129" s="38"/>
    </row>
    <row r="130" ht="15">
      <c r="C130" s="38"/>
    </row>
    <row r="131" ht="15">
      <c r="C131" s="38"/>
    </row>
    <row r="132" ht="15">
      <c r="C132" s="38"/>
    </row>
    <row r="133" ht="15">
      <c r="C133" s="38"/>
    </row>
    <row r="134" ht="15">
      <c r="C134" s="38"/>
    </row>
    <row r="135" ht="15">
      <c r="C135" s="38"/>
    </row>
    <row r="136" ht="15">
      <c r="C136" s="38"/>
    </row>
    <row r="137" ht="15">
      <c r="C137" s="38"/>
    </row>
    <row r="138" ht="15">
      <c r="C138" s="38"/>
    </row>
    <row r="139" ht="15">
      <c r="C139" s="38"/>
    </row>
    <row r="140" ht="15">
      <c r="C140" s="38"/>
    </row>
    <row r="141" ht="15">
      <c r="C141" s="38"/>
    </row>
    <row r="142" ht="15">
      <c r="C142" s="38"/>
    </row>
    <row r="143" ht="15">
      <c r="C143" s="38"/>
    </row>
    <row r="144" ht="15">
      <c r="C144" s="38"/>
    </row>
    <row r="145" ht="15">
      <c r="C145" s="38"/>
    </row>
    <row r="146" ht="15">
      <c r="C146" s="38"/>
    </row>
    <row r="147" ht="15">
      <c r="C147" s="38"/>
    </row>
    <row r="148" ht="15">
      <c r="C148" s="38"/>
    </row>
    <row r="149" ht="15">
      <c r="C149" s="38"/>
    </row>
    <row r="150" ht="15">
      <c r="C150" s="38"/>
    </row>
    <row r="151" ht="15">
      <c r="C151" s="38"/>
    </row>
    <row r="152" ht="15">
      <c r="C152" s="38"/>
    </row>
    <row r="153" ht="15">
      <c r="C153" s="38"/>
    </row>
    <row r="154" ht="15">
      <c r="C154" s="38"/>
    </row>
    <row r="155" ht="15">
      <c r="C155" s="38"/>
    </row>
    <row r="156" ht="15">
      <c r="C156" s="38"/>
    </row>
    <row r="157" ht="15">
      <c r="C157" s="38"/>
    </row>
    <row r="158" ht="15">
      <c r="C158" s="38"/>
    </row>
    <row r="159" ht="15">
      <c r="C159" s="38"/>
    </row>
    <row r="160" ht="15">
      <c r="C160" s="38"/>
    </row>
    <row r="161" ht="15">
      <c r="C161" s="38"/>
    </row>
    <row r="162" ht="15">
      <c r="C162" s="38"/>
    </row>
    <row r="163" ht="15">
      <c r="C163" s="38"/>
    </row>
    <row r="164" ht="15">
      <c r="C164" s="38"/>
    </row>
    <row r="165" ht="15">
      <c r="C165" s="38"/>
    </row>
    <row r="166" ht="15">
      <c r="C166" s="38"/>
    </row>
    <row r="167" ht="15">
      <c r="C167" s="38"/>
    </row>
    <row r="168" ht="15">
      <c r="C168" s="38"/>
    </row>
    <row r="169" ht="15">
      <c r="C169" s="38"/>
    </row>
    <row r="170" ht="15">
      <c r="C170" s="38"/>
    </row>
    <row r="171" ht="15">
      <c r="C171" s="38"/>
    </row>
    <row r="172" ht="15">
      <c r="C172" s="38"/>
    </row>
    <row r="173" ht="15">
      <c r="C173" s="38"/>
    </row>
    <row r="174" ht="15">
      <c r="C174" s="38"/>
    </row>
    <row r="175" ht="15">
      <c r="C175" s="38"/>
    </row>
    <row r="176" ht="15">
      <c r="C176" s="38"/>
    </row>
    <row r="177" ht="15">
      <c r="C177" s="38"/>
    </row>
    <row r="178" ht="15">
      <c r="C178" s="38"/>
    </row>
    <row r="179" ht="15">
      <c r="C179" s="38"/>
    </row>
    <row r="180" ht="15">
      <c r="C180" s="38"/>
    </row>
    <row r="181" ht="15">
      <c r="C181" s="38"/>
    </row>
    <row r="182" ht="15">
      <c r="C182" s="38"/>
    </row>
    <row r="183" ht="15">
      <c r="C183" s="38"/>
    </row>
    <row r="184" ht="15">
      <c r="C184" s="38"/>
    </row>
    <row r="185" ht="15">
      <c r="C185" s="38"/>
    </row>
    <row r="186" ht="15">
      <c r="C186" s="38"/>
    </row>
    <row r="187" ht="15">
      <c r="C187" s="38"/>
    </row>
    <row r="188" ht="15">
      <c r="C188" s="38"/>
    </row>
    <row r="189" ht="15">
      <c r="C189" s="38"/>
    </row>
    <row r="190" ht="15">
      <c r="C190" s="38"/>
    </row>
    <row r="191" ht="15">
      <c r="C191" s="38"/>
    </row>
    <row r="192" ht="15">
      <c r="C192" s="38"/>
    </row>
    <row r="193" ht="15">
      <c r="C193" s="38"/>
    </row>
    <row r="194" ht="15">
      <c r="C194" s="38"/>
    </row>
    <row r="195" ht="15">
      <c r="C195" s="38"/>
    </row>
    <row r="196" ht="15">
      <c r="C196" s="38"/>
    </row>
    <row r="197" ht="15">
      <c r="C197" s="38"/>
    </row>
    <row r="198" ht="15">
      <c r="C198" s="38"/>
    </row>
    <row r="199" ht="15">
      <c r="C199" s="38"/>
    </row>
    <row r="200" ht="15">
      <c r="C200" s="38"/>
    </row>
    <row r="201" ht="15">
      <c r="C201" s="38"/>
    </row>
    <row r="202" ht="15">
      <c r="C202" s="38"/>
    </row>
    <row r="203" ht="15">
      <c r="C203" s="38"/>
    </row>
    <row r="204" ht="15">
      <c r="C204" s="38"/>
    </row>
    <row r="205" ht="15">
      <c r="C205" s="38"/>
    </row>
    <row r="206" ht="15">
      <c r="C206" s="38"/>
    </row>
    <row r="207" ht="15">
      <c r="C207" s="38"/>
    </row>
    <row r="208" ht="15">
      <c r="C208" s="38"/>
    </row>
    <row r="209" ht="15">
      <c r="C209" s="38"/>
    </row>
    <row r="210" ht="15">
      <c r="C210" s="38"/>
    </row>
    <row r="211" ht="15">
      <c r="C211" s="38"/>
    </row>
    <row r="212" ht="15">
      <c r="C212" s="38"/>
    </row>
    <row r="213" ht="15">
      <c r="C213" s="38"/>
    </row>
    <row r="214" ht="15">
      <c r="C214" s="38"/>
    </row>
    <row r="215" ht="15">
      <c r="C215" s="38"/>
    </row>
    <row r="216" ht="15">
      <c r="C216" s="38"/>
    </row>
    <row r="217" ht="15">
      <c r="C217" s="38"/>
    </row>
    <row r="218" ht="15">
      <c r="C218" s="38"/>
    </row>
    <row r="219" ht="15">
      <c r="C219" s="38"/>
    </row>
    <row r="220" ht="15">
      <c r="C220" s="38"/>
    </row>
    <row r="221" ht="15">
      <c r="C221" s="38"/>
    </row>
    <row r="222" ht="15">
      <c r="C222" s="38"/>
    </row>
    <row r="223" ht="15">
      <c r="C223" s="38"/>
    </row>
    <row r="224" ht="15">
      <c r="C224" s="38"/>
    </row>
    <row r="225" ht="15">
      <c r="C225" s="38"/>
    </row>
    <row r="226" ht="15">
      <c r="C226" s="38"/>
    </row>
    <row r="227" ht="15">
      <c r="C227" s="38"/>
    </row>
    <row r="228" ht="15">
      <c r="C228" s="38"/>
    </row>
    <row r="229" ht="15">
      <c r="C229" s="38"/>
    </row>
    <row r="230" ht="15">
      <c r="C230" s="38"/>
    </row>
    <row r="231" ht="15">
      <c r="C231" s="38"/>
    </row>
    <row r="232" ht="15">
      <c r="C232" s="38"/>
    </row>
    <row r="233" ht="15">
      <c r="C233" s="38"/>
    </row>
    <row r="234" ht="15">
      <c r="C234" s="38"/>
    </row>
    <row r="235" ht="15">
      <c r="C235" s="38"/>
    </row>
    <row r="236" ht="15">
      <c r="C236" s="38"/>
    </row>
    <row r="237" ht="15">
      <c r="C237" s="38"/>
    </row>
    <row r="238" ht="15">
      <c r="C238" s="38"/>
    </row>
    <row r="239" ht="15">
      <c r="C239" s="38"/>
    </row>
    <row r="240" ht="15">
      <c r="C240" s="38"/>
    </row>
    <row r="241" ht="15">
      <c r="C241" s="38"/>
    </row>
    <row r="242" ht="15">
      <c r="C242" s="38"/>
    </row>
    <row r="243" ht="15">
      <c r="C243" s="38"/>
    </row>
    <row r="244" ht="15">
      <c r="C244" s="38"/>
    </row>
    <row r="245" ht="15">
      <c r="C245" s="38"/>
    </row>
    <row r="246" ht="15">
      <c r="C246" s="38"/>
    </row>
    <row r="247" ht="15">
      <c r="C247" s="38"/>
    </row>
    <row r="248" ht="15">
      <c r="C248" s="38"/>
    </row>
    <row r="249" ht="15">
      <c r="C249" s="38"/>
    </row>
    <row r="250" ht="15">
      <c r="C250" s="38"/>
    </row>
    <row r="251" ht="15">
      <c r="C251" s="38"/>
    </row>
    <row r="252" ht="15">
      <c r="C252" s="38"/>
    </row>
    <row r="253" ht="15">
      <c r="C253" s="38"/>
    </row>
    <row r="254" ht="15">
      <c r="C254" s="38"/>
    </row>
    <row r="255" ht="15">
      <c r="C255" s="38"/>
    </row>
    <row r="256" ht="15">
      <c r="C256" s="38"/>
    </row>
    <row r="257" ht="15">
      <c r="C257" s="38"/>
    </row>
    <row r="258" ht="15">
      <c r="C258" s="38"/>
    </row>
    <row r="259" ht="15">
      <c r="C259" s="38"/>
    </row>
    <row r="260" ht="15">
      <c r="C260" s="38"/>
    </row>
    <row r="261" ht="15">
      <c r="C261" s="38"/>
    </row>
    <row r="262" ht="15">
      <c r="C262" s="38"/>
    </row>
    <row r="263" ht="15">
      <c r="C263" s="38"/>
    </row>
    <row r="264" ht="15">
      <c r="C264" s="38"/>
    </row>
    <row r="265" ht="15">
      <c r="C265" s="38"/>
    </row>
    <row r="266" ht="15">
      <c r="C266" s="38"/>
    </row>
    <row r="267" ht="15">
      <c r="C267" s="38"/>
    </row>
    <row r="268" ht="15">
      <c r="C268" s="38"/>
    </row>
    <row r="269" ht="15">
      <c r="C269" s="38"/>
    </row>
    <row r="270" ht="15">
      <c r="C270" s="38"/>
    </row>
    <row r="271" ht="15">
      <c r="C271" s="38"/>
    </row>
    <row r="272" ht="15">
      <c r="C272" s="38"/>
    </row>
    <row r="273" ht="15">
      <c r="C273" s="38"/>
    </row>
    <row r="274" ht="15">
      <c r="C274" s="38"/>
    </row>
    <row r="275" ht="15">
      <c r="C275" s="38"/>
    </row>
    <row r="276" ht="15">
      <c r="C276" s="38"/>
    </row>
    <row r="277" ht="15">
      <c r="C277" s="38"/>
    </row>
    <row r="278" ht="15">
      <c r="C278" s="38"/>
    </row>
    <row r="279" ht="15">
      <c r="C279" s="38"/>
    </row>
    <row r="280" ht="15">
      <c r="C280" s="38"/>
    </row>
    <row r="281" ht="15">
      <c r="C281" s="38"/>
    </row>
    <row r="282" ht="15">
      <c r="C282" s="38"/>
    </row>
    <row r="283" ht="15">
      <c r="C283" s="38"/>
    </row>
    <row r="284" ht="15">
      <c r="C284" s="38"/>
    </row>
    <row r="285" ht="15">
      <c r="C285" s="38"/>
    </row>
    <row r="286" ht="15">
      <c r="C286" s="38"/>
    </row>
    <row r="287" ht="15">
      <c r="C287" s="38"/>
    </row>
    <row r="288" ht="15">
      <c r="C288" s="38"/>
    </row>
    <row r="289" ht="15">
      <c r="C289" s="38"/>
    </row>
    <row r="290" ht="15">
      <c r="C290" s="38"/>
    </row>
    <row r="291" ht="15">
      <c r="C291" s="38"/>
    </row>
    <row r="292" ht="15">
      <c r="C292" s="38"/>
    </row>
    <row r="293" ht="15">
      <c r="C293" s="38"/>
    </row>
    <row r="294" ht="15">
      <c r="C294" s="38"/>
    </row>
    <row r="295" ht="15">
      <c r="C295" s="38"/>
    </row>
    <row r="296" ht="15">
      <c r="C296" s="38"/>
    </row>
    <row r="297" ht="15">
      <c r="C297" s="38"/>
    </row>
    <row r="298" ht="15">
      <c r="C298" s="38"/>
    </row>
    <row r="299" ht="15">
      <c r="C299" s="38"/>
    </row>
    <row r="300" ht="15">
      <c r="C300" s="38"/>
    </row>
    <row r="301" ht="15">
      <c r="C301" s="38"/>
    </row>
    <row r="302" ht="15">
      <c r="C302" s="38"/>
    </row>
    <row r="303" ht="15">
      <c r="C303" s="38"/>
    </row>
    <row r="304" ht="15">
      <c r="C304" s="38"/>
    </row>
    <row r="305" ht="15">
      <c r="C305" s="38"/>
    </row>
    <row r="306" ht="15">
      <c r="C306" s="38"/>
    </row>
    <row r="307" ht="15">
      <c r="C307" s="38"/>
    </row>
    <row r="308" ht="15">
      <c r="C308" s="38"/>
    </row>
    <row r="309" ht="15">
      <c r="C309" s="38"/>
    </row>
    <row r="310" ht="15">
      <c r="C310" s="38"/>
    </row>
    <row r="311" ht="15">
      <c r="C311" s="38"/>
    </row>
    <row r="312" ht="15">
      <c r="C312" s="38"/>
    </row>
    <row r="313" ht="15">
      <c r="C313" s="38"/>
    </row>
    <row r="314" ht="15">
      <c r="C314" s="38"/>
    </row>
    <row r="315" ht="15">
      <c r="C315" s="38"/>
    </row>
    <row r="316" ht="15">
      <c r="C316" s="38"/>
    </row>
    <row r="317" ht="15">
      <c r="C317" s="38"/>
    </row>
    <row r="318" ht="15">
      <c r="C318" s="38"/>
    </row>
    <row r="319" ht="15">
      <c r="C319" s="38"/>
    </row>
    <row r="320" ht="15">
      <c r="C320" s="38"/>
    </row>
    <row r="321" ht="15">
      <c r="C321" s="38"/>
    </row>
    <row r="322" ht="15">
      <c r="C322" s="38"/>
    </row>
    <row r="323" ht="15">
      <c r="C323" s="38"/>
    </row>
    <row r="324" ht="15">
      <c r="C324" s="38"/>
    </row>
    <row r="325" ht="15">
      <c r="C325" s="38"/>
    </row>
    <row r="326" ht="15">
      <c r="C326" s="38"/>
    </row>
    <row r="327" ht="15">
      <c r="C327" s="38"/>
    </row>
    <row r="328" ht="15">
      <c r="C328" s="38"/>
    </row>
    <row r="329" ht="15">
      <c r="C329" s="38"/>
    </row>
    <row r="330" ht="15">
      <c r="C330" s="38"/>
    </row>
    <row r="331" ht="15">
      <c r="C331" s="38"/>
    </row>
    <row r="332" ht="15">
      <c r="C332" s="38"/>
    </row>
    <row r="333" ht="15">
      <c r="C333" s="38"/>
    </row>
    <row r="334" ht="15">
      <c r="C334" s="38"/>
    </row>
    <row r="335" ht="15">
      <c r="C335" s="38"/>
    </row>
    <row r="336" ht="15">
      <c r="C336" s="38"/>
    </row>
    <row r="337" ht="15">
      <c r="C337" s="38"/>
    </row>
    <row r="338" ht="15">
      <c r="C338" s="38"/>
    </row>
    <row r="339" ht="15">
      <c r="C339" s="38"/>
    </row>
    <row r="340" ht="15">
      <c r="C340" s="38"/>
    </row>
    <row r="341" ht="15">
      <c r="C341" s="38"/>
    </row>
    <row r="342" ht="15">
      <c r="C342" s="38"/>
    </row>
    <row r="343" ht="15">
      <c r="C343" s="38"/>
    </row>
    <row r="344" ht="15">
      <c r="C344" s="38"/>
    </row>
    <row r="345" ht="15">
      <c r="C345" s="38"/>
    </row>
    <row r="346" ht="15">
      <c r="C346" s="38"/>
    </row>
    <row r="347" ht="15">
      <c r="C347" s="38"/>
    </row>
    <row r="348" ht="15">
      <c r="C348" s="38"/>
    </row>
    <row r="349" ht="15">
      <c r="C349" s="38"/>
    </row>
    <row r="350" ht="15">
      <c r="C350" s="38"/>
    </row>
    <row r="351" ht="15">
      <c r="C351" s="38"/>
    </row>
    <row r="352" ht="15">
      <c r="C352" s="38"/>
    </row>
    <row r="353" ht="15">
      <c r="C353" s="38"/>
    </row>
    <row r="354" ht="15">
      <c r="C354" s="38"/>
    </row>
    <row r="355" ht="15">
      <c r="C355" s="38"/>
    </row>
    <row r="356" ht="15">
      <c r="C356" s="38"/>
    </row>
    <row r="357" ht="15">
      <c r="C357" s="38"/>
    </row>
    <row r="358" ht="15">
      <c r="C358" s="38"/>
    </row>
    <row r="359" ht="15">
      <c r="C359" s="38"/>
    </row>
    <row r="360" ht="15">
      <c r="C360" s="38"/>
    </row>
    <row r="361" ht="15">
      <c r="C361" s="38"/>
    </row>
    <row r="362" ht="15">
      <c r="C362" s="38"/>
    </row>
    <row r="363" ht="15">
      <c r="C363" s="38"/>
    </row>
    <row r="364" ht="15">
      <c r="C364" s="38"/>
    </row>
    <row r="365" ht="15">
      <c r="C365" s="38"/>
    </row>
    <row r="366" ht="15">
      <c r="C366" s="38"/>
    </row>
    <row r="367" ht="15">
      <c r="C367" s="38"/>
    </row>
    <row r="368" ht="15">
      <c r="C368" s="38"/>
    </row>
    <row r="369" ht="15">
      <c r="C369" s="38"/>
    </row>
    <row r="370" ht="15">
      <c r="C370" s="38"/>
    </row>
    <row r="371" ht="15">
      <c r="C371" s="38"/>
    </row>
    <row r="372" ht="15">
      <c r="C372" s="38"/>
    </row>
    <row r="373" ht="15">
      <c r="C373" s="38"/>
    </row>
    <row r="374" ht="15">
      <c r="C374" s="38"/>
    </row>
    <row r="375" ht="15">
      <c r="C375" s="38"/>
    </row>
    <row r="376" ht="15">
      <c r="C376" s="38"/>
    </row>
    <row r="377" ht="15">
      <c r="C377" s="38"/>
    </row>
    <row r="378" ht="15">
      <c r="C378" s="38"/>
    </row>
    <row r="379" ht="15">
      <c r="C379" s="38"/>
    </row>
    <row r="380" ht="15">
      <c r="C380" s="38"/>
    </row>
    <row r="381" ht="15">
      <c r="C381" s="38"/>
    </row>
    <row r="382" ht="15">
      <c r="C382" s="38"/>
    </row>
    <row r="383" ht="15">
      <c r="C383" s="38"/>
    </row>
    <row r="384" ht="15">
      <c r="C384" s="38"/>
    </row>
    <row r="385" ht="15">
      <c r="C385" s="38"/>
    </row>
    <row r="386" ht="15">
      <c r="C386" s="38"/>
    </row>
    <row r="387" ht="15">
      <c r="C387" s="38"/>
    </row>
    <row r="388" ht="15">
      <c r="C388" s="38"/>
    </row>
    <row r="389" ht="15">
      <c r="C389" s="38"/>
    </row>
    <row r="390" ht="15">
      <c r="C390" s="38"/>
    </row>
    <row r="391" ht="15">
      <c r="C391" s="38"/>
    </row>
    <row r="392" ht="15">
      <c r="C392" s="38"/>
    </row>
    <row r="393" ht="15">
      <c r="C393" s="38"/>
    </row>
    <row r="394" ht="15">
      <c r="C394" s="38"/>
    </row>
    <row r="395" ht="15">
      <c r="C395" s="38"/>
    </row>
    <row r="396" ht="15">
      <c r="C396" s="38"/>
    </row>
    <row r="397" ht="15">
      <c r="C397" s="38"/>
    </row>
    <row r="398" ht="15">
      <c r="C398" s="38"/>
    </row>
    <row r="399" ht="15">
      <c r="C399" s="38"/>
    </row>
    <row r="400" ht="15">
      <c r="C400" s="38"/>
    </row>
    <row r="401" ht="15">
      <c r="C401" s="38"/>
    </row>
    <row r="402" ht="15">
      <c r="C402" s="38"/>
    </row>
    <row r="403" ht="15">
      <c r="C403" s="38"/>
    </row>
    <row r="404" ht="15">
      <c r="C404" s="38"/>
    </row>
    <row r="405" ht="15">
      <c r="C405" s="38"/>
    </row>
    <row r="406" ht="15">
      <c r="C406" s="38"/>
    </row>
    <row r="407" ht="15">
      <c r="C407" s="38"/>
    </row>
    <row r="408" ht="15">
      <c r="C408" s="38"/>
    </row>
    <row r="409" ht="15">
      <c r="C409" s="38"/>
    </row>
    <row r="410" ht="15">
      <c r="C410" s="38"/>
    </row>
    <row r="411" ht="15">
      <c r="C411" s="38"/>
    </row>
    <row r="412" ht="15">
      <c r="C412" s="38"/>
    </row>
    <row r="413" ht="15">
      <c r="C413" s="38"/>
    </row>
    <row r="414" ht="15">
      <c r="C414" s="38"/>
    </row>
    <row r="415" ht="15">
      <c r="C415" s="38"/>
    </row>
    <row r="416" ht="15">
      <c r="C416" s="38"/>
    </row>
    <row r="417" ht="15">
      <c r="C417" s="38"/>
    </row>
    <row r="418" ht="15">
      <c r="C418" s="38"/>
    </row>
    <row r="419" ht="15">
      <c r="C419" s="38"/>
    </row>
    <row r="420" ht="15">
      <c r="C420" s="38"/>
    </row>
    <row r="421" ht="15">
      <c r="C421" s="38"/>
    </row>
    <row r="422" ht="15">
      <c r="C422" s="38"/>
    </row>
    <row r="423" ht="15">
      <c r="C423" s="38"/>
    </row>
    <row r="424" ht="15">
      <c r="C424" s="38"/>
    </row>
    <row r="425" ht="15">
      <c r="C425" s="38"/>
    </row>
    <row r="426" ht="15">
      <c r="C426" s="38"/>
    </row>
    <row r="427" ht="15">
      <c r="C427" s="38"/>
    </row>
    <row r="428" ht="15">
      <c r="C428" s="38"/>
    </row>
    <row r="429" ht="15">
      <c r="C429" s="38"/>
    </row>
    <row r="430" ht="15">
      <c r="C430" s="38"/>
    </row>
    <row r="431" ht="15">
      <c r="C431" s="38"/>
    </row>
    <row r="432" ht="15">
      <c r="C432" s="38"/>
    </row>
    <row r="433" ht="15">
      <c r="C433" s="38"/>
    </row>
    <row r="434" ht="15">
      <c r="C434" s="38"/>
    </row>
    <row r="435" ht="15">
      <c r="C435" s="38"/>
    </row>
    <row r="436" ht="15">
      <c r="C436" s="38"/>
    </row>
    <row r="437" ht="15">
      <c r="C437" s="38"/>
    </row>
    <row r="438" ht="15">
      <c r="C438" s="38"/>
    </row>
    <row r="439" ht="15">
      <c r="C439" s="38"/>
    </row>
    <row r="440" ht="15">
      <c r="C440" s="38"/>
    </row>
    <row r="441" ht="15">
      <c r="C441" s="38"/>
    </row>
    <row r="442" ht="15">
      <c r="C442" s="38"/>
    </row>
    <row r="443" ht="15">
      <c r="C443" s="38"/>
    </row>
    <row r="444" ht="15">
      <c r="C444" s="38"/>
    </row>
    <row r="445" ht="15">
      <c r="C445" s="38"/>
    </row>
    <row r="446" ht="15">
      <c r="C446" s="38"/>
    </row>
    <row r="447" ht="15">
      <c r="C447" s="38"/>
    </row>
    <row r="448" ht="15">
      <c r="C448" s="38"/>
    </row>
    <row r="449" ht="15">
      <c r="C449" s="38"/>
    </row>
    <row r="450" ht="15">
      <c r="C450" s="38"/>
    </row>
    <row r="451" ht="15">
      <c r="C451" s="38"/>
    </row>
    <row r="452" ht="15">
      <c r="C452" s="38"/>
    </row>
    <row r="453" ht="15">
      <c r="C453" s="38"/>
    </row>
    <row r="454" ht="15">
      <c r="C454" s="38"/>
    </row>
    <row r="455" ht="15">
      <c r="C455" s="38"/>
    </row>
    <row r="456" ht="15">
      <c r="C456" s="38"/>
    </row>
    <row r="457" ht="15">
      <c r="C457" s="38"/>
    </row>
    <row r="458" ht="15">
      <c r="C458" s="38"/>
    </row>
    <row r="459" ht="15">
      <c r="C459" s="38"/>
    </row>
    <row r="460" ht="15">
      <c r="C460" s="38"/>
    </row>
    <row r="461" ht="15">
      <c r="C461" s="38"/>
    </row>
    <row r="462" ht="15">
      <c r="C462" s="38"/>
    </row>
    <row r="463" ht="15">
      <c r="C463" s="38"/>
    </row>
    <row r="464" ht="15">
      <c r="C464" s="38"/>
    </row>
    <row r="465" ht="15">
      <c r="C465" s="38"/>
    </row>
    <row r="466" ht="15">
      <c r="C466" s="38"/>
    </row>
    <row r="467" ht="15">
      <c r="C467" s="38"/>
    </row>
    <row r="468" ht="15">
      <c r="C468" s="38"/>
    </row>
    <row r="469" ht="15">
      <c r="C469" s="38"/>
    </row>
    <row r="470" ht="15">
      <c r="C470" s="38"/>
    </row>
    <row r="471" ht="15">
      <c r="C471" s="38"/>
    </row>
    <row r="472" ht="15">
      <c r="C472" s="38"/>
    </row>
    <row r="473" ht="15">
      <c r="C473" s="38"/>
    </row>
    <row r="474" ht="15">
      <c r="C474" s="38"/>
    </row>
    <row r="475" ht="15">
      <c r="C475" s="38"/>
    </row>
    <row r="476" ht="15">
      <c r="C476" s="38"/>
    </row>
    <row r="477" ht="15">
      <c r="C477" s="38"/>
    </row>
    <row r="478" ht="15">
      <c r="C478" s="38"/>
    </row>
    <row r="479" ht="15">
      <c r="C479" s="38"/>
    </row>
    <row r="480" ht="15">
      <c r="C480" s="38"/>
    </row>
    <row r="481" ht="15">
      <c r="C481" s="38"/>
    </row>
    <row r="482" ht="15">
      <c r="C482" s="38"/>
    </row>
    <row r="483" ht="15">
      <c r="C483" s="38"/>
    </row>
    <row r="484" ht="15">
      <c r="C484" s="38"/>
    </row>
    <row r="485" ht="15">
      <c r="C485" s="38"/>
    </row>
    <row r="486" ht="15">
      <c r="C486" s="38"/>
    </row>
    <row r="487" ht="15">
      <c r="C487" s="38"/>
    </row>
    <row r="488" ht="15">
      <c r="C488" s="38"/>
    </row>
    <row r="489" ht="15">
      <c r="C489" s="38"/>
    </row>
    <row r="490" ht="15">
      <c r="C490" s="38"/>
    </row>
    <row r="491" ht="15">
      <c r="C491" s="38"/>
    </row>
    <row r="492" ht="15">
      <c r="C492" s="38"/>
    </row>
    <row r="493" ht="15">
      <c r="C493" s="38"/>
    </row>
    <row r="494" ht="15">
      <c r="C494" s="38"/>
    </row>
    <row r="495" ht="15">
      <c r="C495" s="38"/>
    </row>
    <row r="496" ht="15">
      <c r="C496" s="38"/>
    </row>
    <row r="497" ht="15">
      <c r="C497" s="38"/>
    </row>
    <row r="498" ht="15">
      <c r="C498" s="38"/>
    </row>
    <row r="499" ht="15">
      <c r="C499" s="38"/>
    </row>
    <row r="500" ht="15">
      <c r="C500" s="38"/>
    </row>
    <row r="501" ht="15">
      <c r="C501" s="38"/>
    </row>
    <row r="502" ht="15">
      <c r="C502" s="38"/>
    </row>
    <row r="503" ht="15">
      <c r="C503" s="38"/>
    </row>
    <row r="504" ht="15">
      <c r="C504" s="38"/>
    </row>
    <row r="505" ht="15">
      <c r="C505" s="38"/>
    </row>
    <row r="506" ht="15">
      <c r="C506" s="38"/>
    </row>
    <row r="507" ht="15">
      <c r="C507" s="38"/>
    </row>
    <row r="508" ht="15">
      <c r="C508" s="38"/>
    </row>
    <row r="509" ht="15">
      <c r="C509" s="38"/>
    </row>
    <row r="510" ht="15">
      <c r="C510" s="38"/>
    </row>
    <row r="511" ht="15">
      <c r="C511" s="38"/>
    </row>
    <row r="512" ht="15">
      <c r="C512" s="38"/>
    </row>
    <row r="513" ht="15">
      <c r="C513" s="38"/>
    </row>
    <row r="514" ht="15">
      <c r="C514" s="38"/>
    </row>
    <row r="515" ht="15">
      <c r="C515" s="38"/>
    </row>
    <row r="516" ht="15">
      <c r="C516" s="38"/>
    </row>
    <row r="517" ht="15">
      <c r="C517" s="38"/>
    </row>
    <row r="518" ht="15">
      <c r="C518" s="38"/>
    </row>
    <row r="519" ht="15">
      <c r="C519" s="38"/>
    </row>
    <row r="520" ht="15">
      <c r="C520" s="38"/>
    </row>
    <row r="521" ht="15">
      <c r="C521" s="38"/>
    </row>
    <row r="522" ht="15">
      <c r="C522" s="38"/>
    </row>
    <row r="523" ht="15">
      <c r="C523" s="38"/>
    </row>
    <row r="524" ht="15">
      <c r="C524" s="38"/>
    </row>
    <row r="525" ht="15">
      <c r="C525" s="38"/>
    </row>
    <row r="526" ht="15">
      <c r="C526" s="38"/>
    </row>
    <row r="527" ht="15">
      <c r="C527" s="38"/>
    </row>
    <row r="528" ht="15">
      <c r="C528" s="38"/>
    </row>
    <row r="529" ht="15">
      <c r="C529" s="38"/>
    </row>
    <row r="530" ht="15">
      <c r="C530" s="38"/>
    </row>
    <row r="531" ht="15">
      <c r="C531" s="38"/>
    </row>
    <row r="532" ht="15">
      <c r="C532" s="38"/>
    </row>
    <row r="533" ht="15">
      <c r="C533" s="38"/>
    </row>
    <row r="534" ht="15">
      <c r="C534" s="38"/>
    </row>
    <row r="535" ht="15">
      <c r="C535" s="38"/>
    </row>
    <row r="536" ht="15">
      <c r="C536" s="38"/>
    </row>
    <row r="537" ht="15">
      <c r="C537" s="38"/>
    </row>
    <row r="538" ht="15">
      <c r="C538" s="38"/>
    </row>
    <row r="539" ht="15">
      <c r="C539" s="38"/>
    </row>
    <row r="540" ht="15">
      <c r="C540" s="38"/>
    </row>
    <row r="541" ht="15">
      <c r="C541" s="38"/>
    </row>
    <row r="542" ht="15">
      <c r="C542" s="38"/>
    </row>
    <row r="543" ht="15">
      <c r="C543" s="38"/>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F9" sqref="F9"/>
    </sheetView>
  </sheetViews>
  <sheetFormatPr defaultColWidth="9.140625" defaultRowHeight="15"/>
  <cols>
    <col min="1" max="1" width="5.140625" style="7" customWidth="1"/>
    <col min="2" max="4" width="26.00390625" style="7" customWidth="1"/>
    <col min="5" max="5" width="46.28125" style="7" customWidth="1"/>
    <col min="6" max="6" width="27.28125" style="7" customWidth="1"/>
    <col min="7" max="8" width="24.140625" style="7" customWidth="1"/>
    <col min="9" max="16384" width="9.140625" style="7" customWidth="1"/>
  </cols>
  <sheetData>
    <row r="1" spans="1:14" s="1" customFormat="1" ht="42" customHeight="1">
      <c r="A1" s="248" t="s">
        <v>98</v>
      </c>
      <c r="B1" s="248"/>
      <c r="C1" s="248"/>
      <c r="D1" s="248"/>
      <c r="E1" s="248"/>
      <c r="F1" s="248"/>
      <c r="G1" s="248"/>
      <c r="H1" s="248"/>
      <c r="I1" s="87"/>
      <c r="J1" s="87"/>
      <c r="K1" s="87"/>
      <c r="L1" s="87"/>
      <c r="M1" s="87"/>
      <c r="N1" s="87"/>
    </row>
    <row r="2" spans="1:8" ht="91.5" customHeight="1">
      <c r="A2" s="247" t="s">
        <v>149</v>
      </c>
      <c r="B2" s="247"/>
      <c r="C2" s="247"/>
      <c r="D2" s="247"/>
      <c r="E2" s="247"/>
      <c r="F2" s="247"/>
      <c r="G2" s="247"/>
      <c r="H2" s="247"/>
    </row>
    <row r="3" spans="1:8" ht="36" customHeight="1">
      <c r="A3" s="250"/>
      <c r="B3" s="246"/>
      <c r="C3" s="246"/>
      <c r="D3" s="246"/>
      <c r="E3" s="246"/>
      <c r="F3" s="246"/>
      <c r="G3" s="246"/>
      <c r="H3" s="246"/>
    </row>
    <row r="4" spans="1:8" s="8" customFormat="1" ht="36" customHeight="1">
      <c r="A4" s="250"/>
      <c r="B4" s="246"/>
      <c r="C4" s="246"/>
      <c r="D4" s="246"/>
      <c r="E4" s="246"/>
      <c r="F4" s="246"/>
      <c r="G4" s="155"/>
      <c r="H4" s="155"/>
    </row>
    <row r="5" spans="1:8" ht="15">
      <c r="A5" s="156"/>
      <c r="B5" s="156"/>
      <c r="C5" s="156"/>
      <c r="D5" s="156"/>
      <c r="E5" s="156"/>
      <c r="F5" s="157"/>
      <c r="G5" s="157"/>
      <c r="H5" s="157"/>
    </row>
    <row r="6" spans="1:8" ht="15">
      <c r="A6" s="156"/>
      <c r="B6" s="156"/>
      <c r="C6" s="156"/>
      <c r="D6" s="156"/>
      <c r="E6" s="156"/>
      <c r="F6" s="157"/>
      <c r="G6" s="157"/>
      <c r="H6" s="157"/>
    </row>
    <row r="7" spans="1:8" ht="15">
      <c r="A7" s="156"/>
      <c r="B7" s="156"/>
      <c r="C7" s="156"/>
      <c r="D7" s="156"/>
      <c r="E7" s="156"/>
      <c r="F7" s="157"/>
      <c r="G7" s="157"/>
      <c r="H7" s="157"/>
    </row>
    <row r="8" spans="1:8" ht="15">
      <c r="A8" s="156"/>
      <c r="B8" s="156"/>
      <c r="C8" s="156"/>
      <c r="D8" s="156"/>
      <c r="E8" s="156"/>
      <c r="F8" s="157"/>
      <c r="G8" s="157"/>
      <c r="H8" s="157"/>
    </row>
    <row r="9" spans="1:8" ht="15">
      <c r="A9" s="156"/>
      <c r="B9" s="156"/>
      <c r="C9" s="156"/>
      <c r="D9" s="156"/>
      <c r="E9" s="156"/>
      <c r="F9" s="157"/>
      <c r="G9" s="157"/>
      <c r="H9" s="157"/>
    </row>
    <row r="10" spans="1:8" ht="15">
      <c r="A10" s="156"/>
      <c r="B10" s="156"/>
      <c r="C10" s="156"/>
      <c r="D10" s="156"/>
      <c r="E10" s="156"/>
      <c r="F10" s="157"/>
      <c r="G10" s="157"/>
      <c r="H10" s="157"/>
    </row>
    <row r="11" spans="1:8" ht="15">
      <c r="A11" s="156"/>
      <c r="B11" s="156"/>
      <c r="C11" s="156"/>
      <c r="D11" s="156"/>
      <c r="E11" s="156"/>
      <c r="F11" s="157"/>
      <c r="G11" s="157"/>
      <c r="H11" s="157"/>
    </row>
    <row r="12" spans="1:8" ht="15">
      <c r="A12" s="156"/>
      <c r="B12" s="156"/>
      <c r="C12" s="156"/>
      <c r="D12" s="156"/>
      <c r="E12" s="156"/>
      <c r="F12" s="157"/>
      <c r="G12" s="157"/>
      <c r="H12" s="157"/>
    </row>
    <row r="13" spans="1:8" ht="15">
      <c r="A13" s="156"/>
      <c r="B13" s="156"/>
      <c r="C13" s="156"/>
      <c r="D13" s="156"/>
      <c r="E13" s="156"/>
      <c r="F13" s="157"/>
      <c r="G13" s="157"/>
      <c r="H13" s="157"/>
    </row>
    <row r="14" spans="1:8" ht="15">
      <c r="A14" s="156"/>
      <c r="B14" s="156"/>
      <c r="C14" s="156"/>
      <c r="D14" s="156"/>
      <c r="E14" s="156"/>
      <c r="F14" s="157"/>
      <c r="G14" s="157"/>
      <c r="H14" s="157"/>
    </row>
    <row r="15" spans="1:8" ht="15">
      <c r="A15" s="156"/>
      <c r="B15" s="156"/>
      <c r="C15" s="156"/>
      <c r="D15" s="156"/>
      <c r="E15" s="156"/>
      <c r="F15" s="157"/>
      <c r="G15" s="157"/>
      <c r="H15" s="157"/>
    </row>
    <row r="16" spans="1:8" ht="15">
      <c r="A16" s="156"/>
      <c r="B16" s="156"/>
      <c r="C16" s="156"/>
      <c r="D16" s="156"/>
      <c r="E16" s="156"/>
      <c r="F16" s="157"/>
      <c r="G16" s="157"/>
      <c r="H16" s="157"/>
    </row>
    <row r="17" spans="1:8" ht="15">
      <c r="A17" s="156"/>
      <c r="B17" s="156"/>
      <c r="C17" s="156"/>
      <c r="D17" s="156"/>
      <c r="E17" s="156"/>
      <c r="F17" s="157"/>
      <c r="G17" s="157"/>
      <c r="H17" s="157"/>
    </row>
    <row r="18" spans="1:8" ht="15">
      <c r="A18" s="156"/>
      <c r="B18" s="156"/>
      <c r="C18" s="156"/>
      <c r="D18" s="156"/>
      <c r="E18" s="156"/>
      <c r="F18" s="157"/>
      <c r="G18" s="157"/>
      <c r="H18" s="157"/>
    </row>
    <row r="19" spans="1:8" ht="15">
      <c r="A19" s="156"/>
      <c r="B19" s="156"/>
      <c r="C19" s="156"/>
      <c r="D19" s="156"/>
      <c r="E19" s="156"/>
      <c r="F19" s="157"/>
      <c r="G19" s="157"/>
      <c r="H19" s="157"/>
    </row>
    <row r="20" spans="1:8" ht="15">
      <c r="A20" s="156"/>
      <c r="B20" s="156"/>
      <c r="C20" s="156"/>
      <c r="D20" s="156"/>
      <c r="E20" s="156"/>
      <c r="F20" s="157"/>
      <c r="G20" s="157"/>
      <c r="H20" s="157"/>
    </row>
    <row r="21" spans="1:8" ht="15">
      <c r="A21" s="156"/>
      <c r="B21" s="156"/>
      <c r="C21" s="156"/>
      <c r="D21" s="156"/>
      <c r="E21" s="156"/>
      <c r="F21" s="157"/>
      <c r="G21" s="157"/>
      <c r="H21" s="157"/>
    </row>
    <row r="22" spans="1:8" ht="15">
      <c r="A22" s="156"/>
      <c r="B22" s="156"/>
      <c r="C22" s="156"/>
      <c r="D22" s="156"/>
      <c r="E22" s="156"/>
      <c r="F22" s="157"/>
      <c r="G22" s="157"/>
      <c r="H22" s="157"/>
    </row>
    <row r="23" spans="1:8" ht="15">
      <c r="A23" s="156"/>
      <c r="B23" s="156"/>
      <c r="C23" s="156"/>
      <c r="D23" s="156"/>
      <c r="E23" s="156"/>
      <c r="F23" s="157"/>
      <c r="G23" s="157"/>
      <c r="H23" s="157"/>
    </row>
    <row r="24" spans="1:8" ht="15">
      <c r="A24" s="156"/>
      <c r="B24" s="156"/>
      <c r="C24" s="156"/>
      <c r="D24" s="156"/>
      <c r="E24" s="156"/>
      <c r="F24" s="157"/>
      <c r="G24" s="157"/>
      <c r="H24" s="157"/>
    </row>
    <row r="25" spans="1:8" ht="67.5" customHeight="1">
      <c r="A25" s="249" t="s">
        <v>106</v>
      </c>
      <c r="B25" s="249"/>
      <c r="C25" s="249"/>
      <c r="D25" s="249"/>
      <c r="E25" s="249"/>
      <c r="F25" s="249"/>
      <c r="G25" s="249"/>
      <c r="H25" s="249"/>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
      <selection activeCell="E8" sqref="E8"/>
    </sheetView>
  </sheetViews>
  <sheetFormatPr defaultColWidth="9.140625" defaultRowHeight="15"/>
  <cols>
    <col min="1" max="1" width="5.140625" style="7" customWidth="1"/>
    <col min="2" max="3" width="27.28125" style="7" customWidth="1"/>
    <col min="4" max="4" width="46.28125" style="7" customWidth="1"/>
    <col min="5" max="6" width="27.28125" style="7" customWidth="1"/>
    <col min="7" max="16384" width="9.140625" style="7" customWidth="1"/>
  </cols>
  <sheetData>
    <row r="1" spans="1:12" s="1" customFormat="1" ht="26.25" customHeight="1">
      <c r="A1" s="186" t="s">
        <v>99</v>
      </c>
      <c r="B1" s="186"/>
      <c r="C1" s="186"/>
      <c r="D1" s="186"/>
      <c r="E1" s="186"/>
      <c r="F1" s="186"/>
      <c r="G1" s="87"/>
      <c r="H1" s="87"/>
      <c r="I1" s="87"/>
      <c r="J1" s="87"/>
      <c r="K1" s="87"/>
      <c r="L1" s="87"/>
    </row>
    <row r="2" spans="1:6" ht="89.25" customHeight="1">
      <c r="A2" s="247" t="s">
        <v>150</v>
      </c>
      <c r="B2" s="247"/>
      <c r="C2" s="247"/>
      <c r="D2" s="247"/>
      <c r="E2" s="247"/>
      <c r="F2" s="247"/>
    </row>
    <row r="3" spans="1:6" ht="15">
      <c r="A3" s="251" t="s">
        <v>16</v>
      </c>
      <c r="B3" s="251"/>
      <c r="C3" s="251"/>
      <c r="D3" s="251"/>
      <c r="E3" s="251"/>
      <c r="F3" s="251"/>
    </row>
    <row r="4" spans="1:6" s="8" customFormat="1" ht="15">
      <c r="A4" s="158"/>
      <c r="B4" s="155"/>
      <c r="C4" s="155"/>
      <c r="D4" s="155"/>
      <c r="E4" s="155"/>
      <c r="F4" s="155"/>
    </row>
    <row r="5" spans="1:6" ht="15">
      <c r="A5" s="156"/>
      <c r="B5" s="156"/>
      <c r="C5" s="156"/>
      <c r="D5" s="156"/>
      <c r="E5" s="157"/>
      <c r="F5" s="157"/>
    </row>
    <row r="6" spans="1:6" ht="15">
      <c r="A6" s="156"/>
      <c r="B6" s="156"/>
      <c r="C6" s="156"/>
      <c r="D6" s="156"/>
      <c r="E6" s="157"/>
      <c r="F6" s="157"/>
    </row>
    <row r="7" spans="1:6" ht="15">
      <c r="A7" s="156"/>
      <c r="B7" s="156"/>
      <c r="C7" s="156"/>
      <c r="D7" s="156"/>
      <c r="E7" s="157"/>
      <c r="F7" s="157"/>
    </row>
    <row r="8" spans="1:6" ht="15">
      <c r="A8" s="156"/>
      <c r="B8" s="156"/>
      <c r="C8" s="156"/>
      <c r="D8" s="156"/>
      <c r="E8" s="157"/>
      <c r="F8" s="157"/>
    </row>
    <row r="9" spans="1:6" ht="15">
      <c r="A9" s="156"/>
      <c r="B9" s="156"/>
      <c r="C9" s="156"/>
      <c r="D9" s="156"/>
      <c r="E9" s="157"/>
      <c r="F9" s="157"/>
    </row>
    <row r="10" spans="1:6" ht="15">
      <c r="A10" s="156"/>
      <c r="B10" s="156"/>
      <c r="C10" s="156"/>
      <c r="D10" s="156"/>
      <c r="E10" s="157"/>
      <c r="F10" s="157"/>
    </row>
    <row r="11" spans="1:6" ht="15">
      <c r="A11" s="156"/>
      <c r="B11" s="156"/>
      <c r="C11" s="156"/>
      <c r="D11" s="156"/>
      <c r="E11" s="157"/>
      <c r="F11" s="157"/>
    </row>
    <row r="12" spans="1:6" ht="15">
      <c r="A12" s="156"/>
      <c r="B12" s="156"/>
      <c r="C12" s="156"/>
      <c r="D12" s="156"/>
      <c r="E12" s="157"/>
      <c r="F12" s="157"/>
    </row>
    <row r="13" spans="1:6" ht="15">
      <c r="A13" s="156"/>
      <c r="B13" s="156"/>
      <c r="C13" s="156"/>
      <c r="D13" s="156"/>
      <c r="E13" s="157"/>
      <c r="F13" s="157"/>
    </row>
    <row r="14" spans="1:6" ht="15">
      <c r="A14" s="156"/>
      <c r="B14" s="156"/>
      <c r="C14" s="156"/>
      <c r="D14" s="156"/>
      <c r="E14" s="157"/>
      <c r="F14" s="157"/>
    </row>
    <row r="15" spans="1:6" ht="15">
      <c r="A15" s="156"/>
      <c r="B15" s="156"/>
      <c r="C15" s="156"/>
      <c r="D15" s="156"/>
      <c r="E15" s="157"/>
      <c r="F15" s="157"/>
    </row>
    <row r="16" spans="1:6" ht="15">
      <c r="A16" s="156"/>
      <c r="B16" s="156"/>
      <c r="C16" s="156"/>
      <c r="D16" s="156"/>
      <c r="E16" s="157"/>
      <c r="F16" s="157"/>
    </row>
    <row r="17" spans="1:6" ht="15">
      <c r="A17" s="156"/>
      <c r="B17" s="156"/>
      <c r="C17" s="156"/>
      <c r="D17" s="156"/>
      <c r="E17" s="157"/>
      <c r="F17" s="157"/>
    </row>
    <row r="18" spans="1:6" ht="15">
      <c r="A18" s="156"/>
      <c r="B18" s="156"/>
      <c r="C18" s="156"/>
      <c r="D18" s="156"/>
      <c r="E18" s="157"/>
      <c r="F18" s="157"/>
    </row>
    <row r="19" spans="1:6" ht="15">
      <c r="A19" s="156"/>
      <c r="B19" s="156"/>
      <c r="C19" s="156"/>
      <c r="D19" s="156"/>
      <c r="E19" s="157"/>
      <c r="F19" s="157"/>
    </row>
    <row r="20" spans="1:6" ht="15">
      <c r="A20" s="156"/>
      <c r="B20" s="156"/>
      <c r="C20" s="156"/>
      <c r="D20" s="156"/>
      <c r="E20" s="157"/>
      <c r="F20" s="157"/>
    </row>
    <row r="21" spans="1:6" ht="15">
      <c r="A21" s="156"/>
      <c r="B21" s="156"/>
      <c r="C21" s="156"/>
      <c r="D21" s="156"/>
      <c r="E21" s="157"/>
      <c r="F21" s="157"/>
    </row>
    <row r="22" spans="1:6" ht="15">
      <c r="A22" s="156"/>
      <c r="B22" s="156"/>
      <c r="C22" s="156"/>
      <c r="D22" s="156"/>
      <c r="E22" s="157"/>
      <c r="F22" s="157"/>
    </row>
    <row r="23" spans="1:6" ht="15">
      <c r="A23" s="156"/>
      <c r="B23" s="156"/>
      <c r="C23" s="156"/>
      <c r="D23" s="156"/>
      <c r="E23" s="157"/>
      <c r="F23" s="157"/>
    </row>
    <row r="24" spans="1:6" ht="15">
      <c r="A24" s="156"/>
      <c r="B24" s="156"/>
      <c r="C24" s="156"/>
      <c r="D24" s="156"/>
      <c r="E24" s="157"/>
      <c r="F24" s="157"/>
    </row>
    <row r="25" spans="1:6" s="9" customFormat="1" ht="15">
      <c r="A25" s="159"/>
      <c r="B25" s="252"/>
      <c r="C25" s="252"/>
      <c r="D25" s="252"/>
      <c r="E25" s="160"/>
      <c r="F25" s="160"/>
    </row>
    <row r="26" spans="1:6" ht="49.5" customHeight="1">
      <c r="A26" s="249" t="s">
        <v>106</v>
      </c>
      <c r="B26" s="249"/>
      <c r="C26" s="249"/>
      <c r="D26" s="249"/>
      <c r="E26" s="249"/>
      <c r="F26" s="249"/>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zoomScaleSheetLayoutView="110" zoomScalePageLayoutView="0" workbookViewId="0" topLeftCell="A7">
      <selection activeCell="K2" sqref="K2"/>
    </sheetView>
  </sheetViews>
  <sheetFormatPr defaultColWidth="9.140625" defaultRowHeight="15"/>
  <cols>
    <col min="1" max="1" width="6.28125" style="10" customWidth="1"/>
    <col min="2" max="2" width="21.57421875" style="10" customWidth="1"/>
    <col min="3" max="3" width="54.421875" style="10" customWidth="1"/>
    <col min="4" max="4" width="20.140625" style="26" customWidth="1"/>
    <col min="5" max="5" width="20.140625" style="27" customWidth="1"/>
    <col min="6" max="6" width="20.140625" style="26" customWidth="1"/>
    <col min="7" max="16384" width="9.140625" style="10" customWidth="1"/>
  </cols>
  <sheetData>
    <row r="1" spans="1:12" s="1" customFormat="1" ht="26.25" customHeight="1">
      <c r="A1" s="186" t="s">
        <v>100</v>
      </c>
      <c r="B1" s="186"/>
      <c r="C1" s="186"/>
      <c r="D1" s="186"/>
      <c r="E1" s="186"/>
      <c r="F1" s="186"/>
      <c r="G1" s="87"/>
      <c r="H1" s="87"/>
      <c r="I1" s="87"/>
      <c r="J1" s="87"/>
      <c r="K1" s="87"/>
      <c r="L1" s="87"/>
    </row>
    <row r="2" spans="1:6" ht="93.75" customHeight="1">
      <c r="A2" s="237" t="s">
        <v>164</v>
      </c>
      <c r="B2" s="237"/>
      <c r="C2" s="237"/>
      <c r="D2" s="237"/>
      <c r="E2" s="237"/>
      <c r="F2" s="237"/>
    </row>
    <row r="3" spans="2:6" ht="15.75" thickBot="1">
      <c r="B3" s="260" t="s">
        <v>124</v>
      </c>
      <c r="C3" s="260"/>
      <c r="D3" s="260"/>
      <c r="E3" s="260"/>
      <c r="F3" s="260"/>
    </row>
    <row r="4" spans="1:6" s="11" customFormat="1" ht="15.75" customHeight="1">
      <c r="A4" s="261" t="s">
        <v>17</v>
      </c>
      <c r="B4" s="229" t="s">
        <v>19</v>
      </c>
      <c r="C4" s="229" t="s">
        <v>20</v>
      </c>
      <c r="D4" s="229" t="s">
        <v>21</v>
      </c>
      <c r="E4" s="254" t="s">
        <v>123</v>
      </c>
      <c r="F4" s="230" t="s">
        <v>22</v>
      </c>
    </row>
    <row r="5" spans="1:6" s="11" customFormat="1" ht="22.5" customHeight="1">
      <c r="A5" s="262"/>
      <c r="B5" s="253"/>
      <c r="C5" s="253"/>
      <c r="D5" s="253"/>
      <c r="E5" s="255"/>
      <c r="F5" s="256"/>
    </row>
    <row r="6" spans="1:6" ht="18.75" customHeight="1">
      <c r="A6" s="12"/>
      <c r="B6" s="13"/>
      <c r="C6" s="14"/>
      <c r="D6" s="14"/>
      <c r="E6" s="15"/>
      <c r="F6" s="16"/>
    </row>
    <row r="7" spans="1:6" ht="15">
      <c r="A7" s="17"/>
      <c r="B7" s="18"/>
      <c r="C7" s="18"/>
      <c r="D7" s="19"/>
      <c r="E7" s="20"/>
      <c r="F7" s="21"/>
    </row>
    <row r="8" spans="1:6" ht="15">
      <c r="A8" s="17"/>
      <c r="B8" s="18"/>
      <c r="C8" s="18"/>
      <c r="D8" s="19"/>
      <c r="E8" s="20"/>
      <c r="F8" s="21"/>
    </row>
    <row r="9" spans="1:6" ht="15">
      <c r="A9" s="17"/>
      <c r="B9" s="18"/>
      <c r="C9" s="18"/>
      <c r="D9" s="19"/>
      <c r="E9" s="20"/>
      <c r="F9" s="21"/>
    </row>
    <row r="10" spans="1:6" ht="15">
      <c r="A10" s="17"/>
      <c r="B10" s="18"/>
      <c r="C10" s="18"/>
      <c r="D10" s="19"/>
      <c r="E10" s="20"/>
      <c r="F10" s="21"/>
    </row>
    <row r="11" spans="1:6" ht="15">
      <c r="A11" s="17"/>
      <c r="B11" s="18"/>
      <c r="C11" s="18"/>
      <c r="D11" s="19"/>
      <c r="E11" s="20"/>
      <c r="F11" s="21"/>
    </row>
    <row r="12" spans="1:6" ht="15">
      <c r="A12" s="17"/>
      <c r="B12" s="18"/>
      <c r="C12" s="18"/>
      <c r="D12" s="19"/>
      <c r="E12" s="20"/>
      <c r="F12" s="21"/>
    </row>
    <row r="13" spans="1:6" ht="15">
      <c r="A13" s="17"/>
      <c r="B13" s="18"/>
      <c r="C13" s="18"/>
      <c r="D13" s="19"/>
      <c r="E13" s="20"/>
      <c r="F13" s="21"/>
    </row>
    <row r="14" spans="1:6" ht="15">
      <c r="A14" s="17"/>
      <c r="B14" s="18"/>
      <c r="C14" s="18"/>
      <c r="D14" s="19"/>
      <c r="E14" s="20"/>
      <c r="F14" s="21"/>
    </row>
    <row r="15" spans="1:6" ht="15">
      <c r="A15" s="17"/>
      <c r="B15" s="18"/>
      <c r="C15" s="18"/>
      <c r="D15" s="19"/>
      <c r="E15" s="20"/>
      <c r="F15" s="21"/>
    </row>
    <row r="16" spans="1:6" ht="15">
      <c r="A16" s="17"/>
      <c r="B16" s="18"/>
      <c r="C16" s="18"/>
      <c r="D16" s="19"/>
      <c r="E16" s="20"/>
      <c r="F16" s="21"/>
    </row>
    <row r="17" spans="1:6" ht="15">
      <c r="A17" s="17"/>
      <c r="B17" s="18"/>
      <c r="C17" s="18"/>
      <c r="D17" s="19"/>
      <c r="E17" s="20"/>
      <c r="F17" s="21"/>
    </row>
    <row r="18" spans="1:6" ht="15">
      <c r="A18" s="17"/>
      <c r="B18" s="18"/>
      <c r="C18" s="18"/>
      <c r="D18" s="19"/>
      <c r="E18" s="20"/>
      <c r="F18" s="21"/>
    </row>
    <row r="19" spans="1:6" ht="15">
      <c r="A19" s="17"/>
      <c r="B19" s="18"/>
      <c r="C19" s="18"/>
      <c r="D19" s="19"/>
      <c r="E19" s="20"/>
      <c r="F19" s="21"/>
    </row>
    <row r="20" spans="1:6" ht="15">
      <c r="A20" s="17"/>
      <c r="B20" s="18"/>
      <c r="C20" s="18"/>
      <c r="D20" s="19"/>
      <c r="E20" s="20"/>
      <c r="F20" s="21"/>
    </row>
    <row r="21" spans="1:6" ht="15">
      <c r="A21" s="17"/>
      <c r="B21" s="18"/>
      <c r="C21" s="18"/>
      <c r="D21" s="19"/>
      <c r="E21" s="20"/>
      <c r="F21" s="21"/>
    </row>
    <row r="22" spans="1:6" ht="15">
      <c r="A22" s="17"/>
      <c r="B22" s="18"/>
      <c r="C22" s="18"/>
      <c r="D22" s="19"/>
      <c r="E22" s="20"/>
      <c r="F22" s="21"/>
    </row>
    <row r="23" spans="1:6" ht="15">
      <c r="A23" s="17"/>
      <c r="B23" s="18"/>
      <c r="C23" s="18"/>
      <c r="D23" s="19"/>
      <c r="E23" s="20"/>
      <c r="F23" s="21"/>
    </row>
    <row r="24" spans="1:6" ht="15">
      <c r="A24" s="17"/>
      <c r="B24" s="18"/>
      <c r="C24" s="18"/>
      <c r="D24" s="19"/>
      <c r="E24" s="20"/>
      <c r="F24" s="21"/>
    </row>
    <row r="25" spans="1:6" ht="15">
      <c r="A25" s="17"/>
      <c r="B25" s="18"/>
      <c r="C25" s="18"/>
      <c r="D25" s="19"/>
      <c r="E25" s="20"/>
      <c r="F25" s="21"/>
    </row>
    <row r="26" spans="1:6" ht="15">
      <c r="A26" s="17"/>
      <c r="B26" s="18"/>
      <c r="C26" s="18"/>
      <c r="D26" s="19"/>
      <c r="E26" s="20"/>
      <c r="F26" s="21"/>
    </row>
    <row r="27" spans="1:6" ht="15">
      <c r="A27" s="17"/>
      <c r="B27" s="18"/>
      <c r="C27" s="18"/>
      <c r="D27" s="19"/>
      <c r="E27" s="20"/>
      <c r="F27" s="21"/>
    </row>
    <row r="28" spans="1:6" ht="15">
      <c r="A28" s="17"/>
      <c r="B28" s="18"/>
      <c r="C28" s="18"/>
      <c r="D28" s="19"/>
      <c r="E28" s="20"/>
      <c r="F28" s="21"/>
    </row>
    <row r="29" spans="1:6" ht="15">
      <c r="A29" s="17"/>
      <c r="B29" s="18"/>
      <c r="C29" s="18"/>
      <c r="D29" s="19"/>
      <c r="E29" s="20"/>
      <c r="F29" s="21"/>
    </row>
    <row r="30" spans="1:6" s="25" customFormat="1" ht="15.75" customHeight="1" thickBot="1">
      <c r="A30" s="22"/>
      <c r="B30" s="259" t="s">
        <v>18</v>
      </c>
      <c r="C30" s="259"/>
      <c r="D30" s="259"/>
      <c r="E30" s="23">
        <f>SUM(E6:E29)</f>
        <v>0</v>
      </c>
      <c r="F30" s="24">
        <f>SUM(F6:F29)</f>
        <v>0</v>
      </c>
    </row>
    <row r="31" spans="1:6" ht="55.5" customHeight="1">
      <c r="A31" s="257" t="s">
        <v>125</v>
      </c>
      <c r="B31" s="258"/>
      <c r="C31" s="258"/>
      <c r="D31" s="258"/>
      <c r="E31" s="258"/>
      <c r="F31" s="258"/>
    </row>
  </sheetData>
  <sheetProtection/>
  <mergeCells count="11">
    <mergeCell ref="A1:F1"/>
    <mergeCell ref="B30:D30"/>
    <mergeCell ref="A2:F2"/>
    <mergeCell ref="B3:F3"/>
    <mergeCell ref="A4:A5"/>
    <mergeCell ref="B4:B5"/>
    <mergeCell ref="C4:C5"/>
    <mergeCell ref="D4:D5"/>
    <mergeCell ref="E4:E5"/>
    <mergeCell ref="F4:F5"/>
    <mergeCell ref="A31:F31"/>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A1">
      <selection activeCell="A2" sqref="A2:K2"/>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186" t="s">
        <v>86</v>
      </c>
      <c r="B1" s="186"/>
      <c r="C1" s="186"/>
      <c r="D1" s="186"/>
      <c r="E1" s="186"/>
      <c r="F1" s="186"/>
      <c r="G1" s="186"/>
      <c r="H1" s="186"/>
      <c r="I1" s="186"/>
      <c r="J1" s="186"/>
      <c r="K1" s="186"/>
      <c r="L1" s="87"/>
    </row>
    <row r="2" spans="1:11" s="4" customFormat="1" ht="102" customHeight="1">
      <c r="A2" s="190" t="s">
        <v>141</v>
      </c>
      <c r="B2" s="190"/>
      <c r="C2" s="190"/>
      <c r="D2" s="190"/>
      <c r="E2" s="190"/>
      <c r="F2" s="190"/>
      <c r="G2" s="190"/>
      <c r="H2" s="190"/>
      <c r="I2" s="190"/>
      <c r="J2" s="190"/>
      <c r="K2" s="190"/>
    </row>
    <row r="3" ht="48.75" customHeight="1"/>
    <row r="4" ht="30" customHeight="1"/>
    <row r="15" ht="15.75" thickBot="1"/>
    <row r="16" spans="1:11" ht="37.5" customHeight="1">
      <c r="A16" s="189" t="s">
        <v>112</v>
      </c>
      <c r="B16" s="189"/>
      <c r="C16" s="189"/>
      <c r="D16" s="189"/>
      <c r="E16" s="189"/>
      <c r="F16" s="189"/>
      <c r="G16" s="189"/>
      <c r="H16" s="189"/>
      <c r="I16" s="189"/>
      <c r="J16" s="189"/>
      <c r="K16" s="189"/>
    </row>
    <row r="17" spans="1:11" ht="15">
      <c r="A17" s="188" t="s">
        <v>103</v>
      </c>
      <c r="B17" s="188"/>
      <c r="C17" s="188"/>
      <c r="D17" s="188"/>
      <c r="E17" s="188"/>
      <c r="F17" s="188"/>
      <c r="G17" s="188"/>
      <c r="H17" s="188"/>
      <c r="I17" s="188"/>
      <c r="J17" s="188"/>
      <c r="K17" s="188"/>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6"/>
  <sheetViews>
    <sheetView zoomScaleSheetLayoutView="110" zoomScalePageLayoutView="0" workbookViewId="0" topLeftCell="A1">
      <selection activeCell="H4" sqref="H4"/>
    </sheetView>
  </sheetViews>
  <sheetFormatPr defaultColWidth="9.140625" defaultRowHeight="15"/>
  <cols>
    <col min="1" max="1" width="9.140625" style="28" customWidth="1"/>
    <col min="2" max="2" width="39.00390625" style="28" customWidth="1"/>
    <col min="3" max="3" width="21.8515625" style="28" customWidth="1"/>
    <col min="4" max="5" width="39.00390625" style="28" customWidth="1"/>
    <col min="6" max="16384" width="9.140625" style="28" customWidth="1"/>
  </cols>
  <sheetData>
    <row r="1" spans="2:5" ht="18">
      <c r="B1" s="193" t="s">
        <v>87</v>
      </c>
      <c r="C1" s="193"/>
      <c r="D1" s="193"/>
      <c r="E1" s="193"/>
    </row>
    <row r="2" spans="2:14" ht="78" customHeight="1">
      <c r="B2" s="191" t="s">
        <v>160</v>
      </c>
      <c r="C2" s="191"/>
      <c r="D2" s="191"/>
      <c r="E2" s="191"/>
      <c r="F2" s="29"/>
      <c r="G2" s="29"/>
      <c r="H2" s="29"/>
      <c r="I2" s="29"/>
      <c r="J2" s="29"/>
      <c r="K2" s="29"/>
      <c r="L2" s="29"/>
      <c r="M2" s="29"/>
      <c r="N2" s="29"/>
    </row>
    <row r="3" spans="2:5" ht="15.75" thickBot="1">
      <c r="B3" s="192" t="s">
        <v>16</v>
      </c>
      <c r="C3" s="192"/>
      <c r="D3" s="192"/>
      <c r="E3" s="192"/>
    </row>
    <row r="4" spans="2:5" s="33" customFormat="1" ht="45" customHeight="1">
      <c r="B4" s="161" t="s">
        <v>23</v>
      </c>
      <c r="C4" s="162" t="s">
        <v>101</v>
      </c>
      <c r="D4" s="163" t="s">
        <v>24</v>
      </c>
      <c r="E4" s="164" t="s">
        <v>25</v>
      </c>
    </row>
    <row r="5" spans="2:5" ht="30">
      <c r="B5" s="143" t="s">
        <v>126</v>
      </c>
      <c r="C5" s="165">
        <v>1</v>
      </c>
      <c r="D5" s="166" t="s">
        <v>130</v>
      </c>
      <c r="E5" s="144" t="s">
        <v>128</v>
      </c>
    </row>
    <row r="6" spans="2:5" ht="30">
      <c r="B6" s="167" t="s">
        <v>127</v>
      </c>
      <c r="C6" s="165">
        <v>1</v>
      </c>
      <c r="D6" s="168" t="s">
        <v>139</v>
      </c>
      <c r="E6" s="144" t="s">
        <v>129</v>
      </c>
    </row>
    <row r="7" spans="2:5" ht="30">
      <c r="B7" s="143" t="s">
        <v>132</v>
      </c>
      <c r="C7" s="165">
        <v>1</v>
      </c>
      <c r="D7" s="169" t="s">
        <v>140</v>
      </c>
      <c r="E7" s="144" t="s">
        <v>131</v>
      </c>
    </row>
    <row r="8" spans="2:8" ht="30">
      <c r="B8" s="143" t="s">
        <v>151</v>
      </c>
      <c r="C8" s="165">
        <v>1</v>
      </c>
      <c r="D8" s="169" t="s">
        <v>156</v>
      </c>
      <c r="E8" s="144" t="s">
        <v>153</v>
      </c>
      <c r="H8" s="28" t="s">
        <v>154</v>
      </c>
    </row>
    <row r="9" spans="2:5" ht="30">
      <c r="B9" s="143" t="s">
        <v>152</v>
      </c>
      <c r="C9" s="165">
        <v>1</v>
      </c>
      <c r="D9" s="169" t="s">
        <v>157</v>
      </c>
      <c r="E9" s="144" t="s">
        <v>155</v>
      </c>
    </row>
    <row r="10" spans="2:5" ht="15">
      <c r="B10" s="179"/>
      <c r="C10" s="165"/>
      <c r="D10" s="169"/>
      <c r="E10" s="144"/>
    </row>
    <row r="11" spans="2:5" ht="15">
      <c r="B11" s="143"/>
      <c r="C11" s="165"/>
      <c r="D11" s="169"/>
      <c r="E11" s="144"/>
    </row>
    <row r="12" spans="2:5" ht="15">
      <c r="B12" s="143"/>
      <c r="C12" s="165"/>
      <c r="D12" s="169"/>
      <c r="E12" s="144"/>
    </row>
    <row r="13" spans="2:5" ht="15">
      <c r="B13" s="143"/>
      <c r="C13" s="165"/>
      <c r="D13" s="169"/>
      <c r="E13" s="144"/>
    </row>
    <row r="14" spans="2:5" ht="15">
      <c r="B14" s="143"/>
      <c r="C14" s="165"/>
      <c r="D14" s="169"/>
      <c r="E14" s="144"/>
    </row>
    <row r="15" spans="2:5" ht="15.75" thickBot="1">
      <c r="B15" s="170"/>
      <c r="C15" s="171"/>
      <c r="D15" s="172"/>
      <c r="E15" s="173"/>
    </row>
    <row r="16" spans="2:5" ht="36.75" customHeight="1">
      <c r="B16" s="194" t="s">
        <v>104</v>
      </c>
      <c r="C16" s="194"/>
      <c r="D16" s="194"/>
      <c r="E16" s="194"/>
    </row>
  </sheetData>
  <sheetProtection/>
  <mergeCells count="4">
    <mergeCell ref="B2:E2"/>
    <mergeCell ref="B3:E3"/>
    <mergeCell ref="B1:E1"/>
    <mergeCell ref="B16:E16"/>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H4" sqref="H4"/>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28" customFormat="1" ht="18">
      <c r="A1" s="193" t="s">
        <v>88</v>
      </c>
      <c r="B1" s="193"/>
      <c r="C1" s="193"/>
      <c r="D1" s="193"/>
      <c r="E1" s="193"/>
      <c r="F1" s="193"/>
    </row>
    <row r="2" spans="1:6" ht="81" customHeight="1">
      <c r="A2" s="195" t="s">
        <v>142</v>
      </c>
      <c r="B2" s="196"/>
      <c r="C2" s="196"/>
      <c r="D2" s="196"/>
      <c r="E2" s="196"/>
      <c r="F2" s="196"/>
    </row>
    <row r="3" spans="1:6" ht="15">
      <c r="A3" s="200" t="s">
        <v>16</v>
      </c>
      <c r="B3" s="200"/>
      <c r="C3" s="200"/>
      <c r="D3" s="200"/>
      <c r="E3" s="200"/>
      <c r="F3" s="200"/>
    </row>
    <row r="4" spans="1:6" s="2" customFormat="1" ht="45" customHeight="1">
      <c r="A4" s="151"/>
      <c r="B4" s="151"/>
      <c r="C4" s="151"/>
      <c r="D4" s="151"/>
      <c r="E4" s="151"/>
      <c r="F4" s="151"/>
    </row>
    <row r="5" spans="1:6" ht="18" customHeight="1">
      <c r="A5" s="152"/>
      <c r="B5" s="152"/>
      <c r="C5" s="153"/>
      <c r="D5" s="153"/>
      <c r="E5" s="153"/>
      <c r="F5" s="153"/>
    </row>
    <row r="6" spans="1:6" ht="18" customHeight="1">
      <c r="A6" s="152"/>
      <c r="B6" s="152"/>
      <c r="C6" s="153"/>
      <c r="D6" s="153"/>
      <c r="E6" s="153"/>
      <c r="F6" s="153"/>
    </row>
    <row r="7" spans="1:6" ht="18" customHeight="1">
      <c r="A7" s="152"/>
      <c r="B7" s="152"/>
      <c r="C7" s="153"/>
      <c r="D7" s="153"/>
      <c r="E7" s="153"/>
      <c r="F7" s="153"/>
    </row>
    <row r="8" spans="1:6" ht="18" customHeight="1">
      <c r="A8" s="152"/>
      <c r="B8" s="152"/>
      <c r="C8" s="153"/>
      <c r="D8" s="153"/>
      <c r="E8" s="153"/>
      <c r="F8" s="153"/>
    </row>
    <row r="9" spans="1:6" ht="18" customHeight="1">
      <c r="A9" s="152"/>
      <c r="B9" s="152"/>
      <c r="C9" s="153"/>
      <c r="D9" s="153"/>
      <c r="E9" s="153"/>
      <c r="F9" s="153"/>
    </row>
    <row r="10" spans="1:6" ht="18" customHeight="1">
      <c r="A10" s="152"/>
      <c r="B10" s="152"/>
      <c r="C10" s="153"/>
      <c r="D10" s="153"/>
      <c r="E10" s="153"/>
      <c r="F10" s="153"/>
    </row>
    <row r="11" spans="1:6" ht="18" customHeight="1">
      <c r="A11" s="152"/>
      <c r="B11" s="152"/>
      <c r="C11" s="153"/>
      <c r="D11" s="153"/>
      <c r="E11" s="153"/>
      <c r="F11" s="153"/>
    </row>
    <row r="12" spans="1:6" s="2" customFormat="1" ht="33.75" customHeight="1">
      <c r="A12" s="197"/>
      <c r="B12" s="197"/>
      <c r="C12" s="154"/>
      <c r="D12" s="154"/>
      <c r="E12" s="154"/>
      <c r="F12" s="154"/>
    </row>
    <row r="13" spans="1:6" ht="61.5" customHeight="1">
      <c r="A13" s="198" t="s">
        <v>111</v>
      </c>
      <c r="B13" s="199"/>
      <c r="C13" s="199"/>
      <c r="D13" s="199"/>
      <c r="E13" s="199"/>
      <c r="F13" s="199"/>
    </row>
    <row r="14" spans="1:6" ht="28.5" customHeight="1">
      <c r="A14" s="201" t="s">
        <v>103</v>
      </c>
      <c r="B14" s="201"/>
      <c r="C14" s="201"/>
      <c r="D14" s="201"/>
      <c r="E14" s="201"/>
      <c r="F14" s="201"/>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7">
      <selection activeCell="F8" sqref="F8"/>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 customFormat="1" ht="26.25" customHeight="1">
      <c r="A1" s="186" t="s">
        <v>89</v>
      </c>
      <c r="B1" s="186"/>
      <c r="C1" s="186"/>
      <c r="D1" s="186"/>
      <c r="E1" s="186"/>
      <c r="F1" s="186"/>
      <c r="G1" s="87"/>
      <c r="H1" s="87"/>
      <c r="I1" s="87"/>
      <c r="J1" s="87"/>
      <c r="K1" s="87"/>
      <c r="L1" s="87"/>
    </row>
    <row r="2" spans="1:6" ht="15">
      <c r="A2" s="209" t="s">
        <v>161</v>
      </c>
      <c r="B2" s="210"/>
      <c r="C2" s="210"/>
      <c r="D2" s="210"/>
      <c r="E2" s="210"/>
      <c r="F2" s="210"/>
    </row>
    <row r="3" spans="1:6" ht="81" customHeight="1">
      <c r="A3" s="210"/>
      <c r="B3" s="210"/>
      <c r="C3" s="210"/>
      <c r="D3" s="210"/>
      <c r="E3" s="210"/>
      <c r="F3" s="210"/>
    </row>
    <row r="4" spans="1:6" ht="15.75" thickBot="1">
      <c r="A4" s="208" t="s">
        <v>14</v>
      </c>
      <c r="B4" s="208"/>
      <c r="C4" s="208"/>
      <c r="D4" s="208"/>
      <c r="E4" s="208"/>
      <c r="F4" s="208"/>
    </row>
    <row r="5" spans="1:6" ht="28.5" customHeight="1">
      <c r="A5" s="45" t="s">
        <v>10</v>
      </c>
      <c r="B5" s="102" t="s">
        <v>3</v>
      </c>
      <c r="C5" s="203"/>
      <c r="D5" s="103" t="s">
        <v>11</v>
      </c>
      <c r="E5" s="103" t="s">
        <v>12</v>
      </c>
      <c r="F5" s="104" t="s">
        <v>13</v>
      </c>
    </row>
    <row r="6" spans="1:6" ht="28.5" customHeight="1">
      <c r="A6" s="86" t="s">
        <v>83</v>
      </c>
      <c r="B6" s="105" t="s">
        <v>82</v>
      </c>
      <c r="C6" s="204"/>
      <c r="D6" s="106"/>
      <c r="E6" s="106"/>
      <c r="F6" s="107"/>
    </row>
    <row r="7" spans="1:6" ht="28.5" customHeight="1">
      <c r="A7" s="206"/>
      <c r="B7" s="108" t="s">
        <v>4</v>
      </c>
      <c r="C7" s="204"/>
      <c r="D7" s="109">
        <f>D8+D9+D10+D11+D12+D13</f>
        <v>3077.1</v>
      </c>
      <c r="E7" s="109">
        <f>E8+E9+E10+E11+E12+E13</f>
        <v>3077.1099999999997</v>
      </c>
      <c r="F7" s="110">
        <f>F8+F9+F10+F12+F13</f>
        <v>1671.9609</v>
      </c>
    </row>
    <row r="8" spans="1:6" ht="28.5" customHeight="1">
      <c r="A8" s="206"/>
      <c r="B8" s="111" t="s">
        <v>5</v>
      </c>
      <c r="C8" s="204"/>
      <c r="D8" s="109">
        <v>555.3</v>
      </c>
      <c r="E8" s="109">
        <v>555.3</v>
      </c>
      <c r="F8" s="110">
        <v>232.33</v>
      </c>
    </row>
    <row r="9" spans="1:6" ht="28.5" customHeight="1">
      <c r="A9" s="206"/>
      <c r="B9" s="111" t="s">
        <v>2</v>
      </c>
      <c r="C9" s="204"/>
      <c r="D9" s="109">
        <v>1265.3</v>
      </c>
      <c r="E9" s="109">
        <v>1495.31</v>
      </c>
      <c r="F9" s="110">
        <v>938.08</v>
      </c>
    </row>
    <row r="10" spans="1:6" ht="28.5" customHeight="1">
      <c r="A10" s="206"/>
      <c r="B10" s="111" t="s">
        <v>6</v>
      </c>
      <c r="C10" s="204"/>
      <c r="D10" s="109">
        <v>6.5</v>
      </c>
      <c r="E10" s="109">
        <v>6.5</v>
      </c>
      <c r="F10" s="110">
        <v>5.9009</v>
      </c>
    </row>
    <row r="11" spans="1:6" ht="28.5" customHeight="1">
      <c r="A11" s="206"/>
      <c r="B11" s="111" t="s">
        <v>68</v>
      </c>
      <c r="C11" s="204"/>
      <c r="D11" s="109">
        <v>200</v>
      </c>
      <c r="E11" s="109">
        <v>200</v>
      </c>
      <c r="F11" s="110">
        <v>0</v>
      </c>
    </row>
    <row r="12" spans="1:6" ht="28.5" customHeight="1">
      <c r="A12" s="206"/>
      <c r="B12" s="112" t="s">
        <v>8</v>
      </c>
      <c r="C12" s="204"/>
      <c r="D12" s="109">
        <v>250</v>
      </c>
      <c r="E12" s="109">
        <v>220</v>
      </c>
      <c r="F12" s="110">
        <v>99.83</v>
      </c>
    </row>
    <row r="13" spans="1:6" ht="28.5" customHeight="1">
      <c r="A13" s="206"/>
      <c r="B13" s="111" t="s">
        <v>0</v>
      </c>
      <c r="C13" s="204"/>
      <c r="D13" s="109">
        <v>800</v>
      </c>
      <c r="E13" s="109">
        <v>600</v>
      </c>
      <c r="F13" s="110">
        <v>395.82</v>
      </c>
    </row>
    <row r="14" spans="1:6" ht="28.5" customHeight="1">
      <c r="A14" s="206"/>
      <c r="B14" s="108" t="s">
        <v>9</v>
      </c>
      <c r="C14" s="204"/>
      <c r="D14" s="109">
        <v>2700</v>
      </c>
      <c r="E14" s="109">
        <v>2700</v>
      </c>
      <c r="F14" s="110">
        <v>89.36</v>
      </c>
    </row>
    <row r="15" spans="1:6" ht="28.5" customHeight="1" thickBot="1">
      <c r="A15" s="207"/>
      <c r="B15" s="113" t="s">
        <v>1</v>
      </c>
      <c r="C15" s="205"/>
      <c r="D15" s="114">
        <v>110</v>
      </c>
      <c r="E15" s="114">
        <v>110</v>
      </c>
      <c r="F15" s="115">
        <v>0</v>
      </c>
    </row>
    <row r="16" spans="1:6" ht="46.5" customHeight="1">
      <c r="A16" s="211" t="s">
        <v>122</v>
      </c>
      <c r="B16" s="211"/>
      <c r="C16" s="211"/>
      <c r="D16" s="211"/>
      <c r="E16" s="211"/>
      <c r="F16" s="211"/>
    </row>
    <row r="17" spans="1:6" ht="36" customHeight="1">
      <c r="A17" s="202" t="s">
        <v>117</v>
      </c>
      <c r="B17" s="202"/>
      <c r="C17" s="202"/>
      <c r="D17" s="202"/>
      <c r="E17" s="202"/>
      <c r="F17" s="202"/>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tabSelected="1" zoomScaleSheetLayoutView="100" zoomScalePageLayoutView="0" workbookViewId="0" topLeftCell="F34">
      <selection activeCell="J37" sqref="J37"/>
    </sheetView>
  </sheetViews>
  <sheetFormatPr defaultColWidth="9.140625" defaultRowHeight="15"/>
  <cols>
    <col min="1" max="1" width="46.7109375" style="46" customWidth="1"/>
    <col min="2" max="2" width="17.7109375" style="46" hidden="1" customWidth="1"/>
    <col min="3" max="3" width="15.140625" style="46" hidden="1" customWidth="1"/>
    <col min="4" max="4" width="16.57421875" style="46" hidden="1" customWidth="1"/>
    <col min="5" max="5" width="15.8515625" style="46" hidden="1" customWidth="1"/>
    <col min="6" max="8" width="19.7109375" style="46" customWidth="1"/>
    <col min="9" max="9" width="4.8515625" style="46" customWidth="1"/>
    <col min="10" max="12" width="19.7109375" style="46" customWidth="1"/>
    <col min="13" max="13" width="4.57421875" style="46" customWidth="1"/>
    <col min="14" max="16" width="19.7109375" style="46" customWidth="1"/>
    <col min="17" max="16384" width="9.140625" style="46" customWidth="1"/>
  </cols>
  <sheetData>
    <row r="1" spans="1:16" s="1" customFormat="1" ht="26.25" customHeight="1">
      <c r="A1" s="186" t="s">
        <v>90</v>
      </c>
      <c r="B1" s="186"/>
      <c r="C1" s="186"/>
      <c r="D1" s="186"/>
      <c r="E1" s="186"/>
      <c r="F1" s="186"/>
      <c r="G1" s="186"/>
      <c r="H1" s="186"/>
      <c r="I1" s="186"/>
      <c r="J1" s="186"/>
      <c r="K1" s="186"/>
      <c r="L1" s="186"/>
      <c r="M1" s="186"/>
      <c r="N1" s="186"/>
      <c r="O1" s="186"/>
      <c r="P1" s="186"/>
    </row>
    <row r="2" spans="1:16" ht="71.25" customHeight="1">
      <c r="A2" s="221" t="s">
        <v>143</v>
      </c>
      <c r="B2" s="221"/>
      <c r="C2" s="221"/>
      <c r="D2" s="221"/>
      <c r="E2" s="221"/>
      <c r="F2" s="221"/>
      <c r="G2" s="221"/>
      <c r="H2" s="221"/>
      <c r="I2" s="221"/>
      <c r="J2" s="221"/>
      <c r="K2" s="221"/>
      <c r="L2" s="221"/>
      <c r="M2" s="221"/>
      <c r="N2" s="221"/>
      <c r="O2" s="221"/>
      <c r="P2" s="221"/>
    </row>
    <row r="3" spans="1:16" ht="15.75" thickBot="1">
      <c r="A3" s="222" t="s">
        <v>14</v>
      </c>
      <c r="B3" s="222"/>
      <c r="C3" s="222"/>
      <c r="D3" s="222"/>
      <c r="E3" s="222"/>
      <c r="F3" s="222"/>
      <c r="G3" s="222"/>
      <c r="H3" s="222"/>
      <c r="I3" s="222"/>
      <c r="J3" s="222"/>
      <c r="K3" s="222"/>
      <c r="L3" s="222"/>
      <c r="M3" s="222"/>
      <c r="N3" s="222"/>
      <c r="O3" s="222"/>
      <c r="P3" s="222"/>
    </row>
    <row r="4" spans="1:16" ht="18.75" customHeight="1">
      <c r="A4" s="214" t="s">
        <v>26</v>
      </c>
      <c r="B4" s="212" t="s">
        <v>37</v>
      </c>
      <c r="C4" s="212"/>
      <c r="D4" s="212"/>
      <c r="E4" s="212"/>
      <c r="F4" s="213" t="s">
        <v>11</v>
      </c>
      <c r="G4" s="213"/>
      <c r="H4" s="213"/>
      <c r="I4" s="223"/>
      <c r="J4" s="213" t="s">
        <v>12</v>
      </c>
      <c r="K4" s="213"/>
      <c r="L4" s="213"/>
      <c r="M4" s="223"/>
      <c r="N4" s="213" t="s">
        <v>13</v>
      </c>
      <c r="O4" s="213"/>
      <c r="P4" s="220"/>
    </row>
    <row r="5" spans="1:16" ht="45">
      <c r="A5" s="215"/>
      <c r="B5" s="47" t="s">
        <v>39</v>
      </c>
      <c r="C5" s="47" t="s">
        <v>40</v>
      </c>
      <c r="D5" s="48" t="s">
        <v>41</v>
      </c>
      <c r="E5" s="49" t="s">
        <v>42</v>
      </c>
      <c r="F5" s="75" t="s">
        <v>80</v>
      </c>
      <c r="G5" s="75" t="s">
        <v>81</v>
      </c>
      <c r="H5" s="75" t="s">
        <v>6</v>
      </c>
      <c r="I5" s="224"/>
      <c r="J5" s="75" t="s">
        <v>80</v>
      </c>
      <c r="K5" s="75" t="s">
        <v>81</v>
      </c>
      <c r="L5" s="75" t="s">
        <v>6</v>
      </c>
      <c r="M5" s="224"/>
      <c r="N5" s="75" t="s">
        <v>80</v>
      </c>
      <c r="O5" s="75" t="s">
        <v>81</v>
      </c>
      <c r="P5" s="76" t="s">
        <v>6</v>
      </c>
    </row>
    <row r="6" spans="1:16" s="81" customFormat="1" ht="18" customHeight="1">
      <c r="A6" s="77" t="s">
        <v>43</v>
      </c>
      <c r="B6" s="78" t="e">
        <f>B7+B18+#REF!+#REF!</f>
        <v>#REF!</v>
      </c>
      <c r="C6" s="78" t="e">
        <f>C7+C18+#REF!+#REF!</f>
        <v>#REF!</v>
      </c>
      <c r="D6" s="78" t="e">
        <f>D7+D18+#REF!+#REF!</f>
        <v>#REF!</v>
      </c>
      <c r="E6" s="78" t="e">
        <f>E7+E18+#REF!+#REF!</f>
        <v>#REF!</v>
      </c>
      <c r="F6" s="79"/>
      <c r="G6" s="79">
        <v>5900</v>
      </c>
      <c r="H6" s="79"/>
      <c r="I6" s="224"/>
      <c r="J6" s="79"/>
      <c r="K6" s="79">
        <f>K7+K18</f>
        <v>5900</v>
      </c>
      <c r="L6" s="79"/>
      <c r="M6" s="224"/>
      <c r="N6" s="79"/>
      <c r="O6" s="139">
        <f>O7</f>
        <v>1690.64</v>
      </c>
      <c r="P6" s="80"/>
    </row>
    <row r="7" spans="1:16" s="53" customFormat="1" ht="15.75" customHeight="1">
      <c r="A7" s="54" t="s">
        <v>44</v>
      </c>
      <c r="B7" s="55">
        <f>B8+B9+B15</f>
        <v>0</v>
      </c>
      <c r="C7" s="55">
        <f>C8+C9+C15</f>
        <v>0</v>
      </c>
      <c r="D7" s="55">
        <f>D8+D9+D15</f>
        <v>17768000</v>
      </c>
      <c r="E7" s="55">
        <f>E8+E9+E15</f>
        <v>17768000</v>
      </c>
      <c r="F7" s="51"/>
      <c r="G7" s="51">
        <f>G9+G13</f>
        <v>4100</v>
      </c>
      <c r="H7" s="51"/>
      <c r="I7" s="224"/>
      <c r="J7" s="51"/>
      <c r="K7" s="51">
        <f>K9+K13</f>
        <v>4100</v>
      </c>
      <c r="L7" s="51"/>
      <c r="M7" s="224"/>
      <c r="N7" s="51"/>
      <c r="O7" s="137">
        <f>O9</f>
        <v>1690.64</v>
      </c>
      <c r="P7" s="52"/>
    </row>
    <row r="8" spans="1:16" ht="15.75" customHeight="1">
      <c r="A8" s="56" t="s">
        <v>38</v>
      </c>
      <c r="B8" s="50"/>
      <c r="C8" s="50"/>
      <c r="D8" s="57">
        <f>17000000+768000</f>
        <v>17768000</v>
      </c>
      <c r="E8" s="57">
        <f>SUM(B8:D8)</f>
        <v>17768000</v>
      </c>
      <c r="F8" s="50"/>
      <c r="G8" s="50"/>
      <c r="H8" s="50"/>
      <c r="I8" s="224"/>
      <c r="J8" s="50"/>
      <c r="K8" s="50"/>
      <c r="L8" s="50"/>
      <c r="M8" s="224"/>
      <c r="N8" s="50"/>
      <c r="O8" s="138"/>
      <c r="P8" s="58"/>
    </row>
    <row r="9" spans="1:16" ht="15.75" customHeight="1">
      <c r="A9" s="59" t="s">
        <v>45</v>
      </c>
      <c r="B9" s="60">
        <f>B11+B12+B13+B14</f>
        <v>0</v>
      </c>
      <c r="C9" s="60">
        <f>C11+C12+C13+C14</f>
        <v>0</v>
      </c>
      <c r="D9" s="60">
        <f>D11+D12+D13+D14</f>
        <v>0</v>
      </c>
      <c r="E9" s="60">
        <f>E11+E12+E13+E14</f>
        <v>0</v>
      </c>
      <c r="F9" s="50"/>
      <c r="G9" s="50">
        <v>2800</v>
      </c>
      <c r="H9" s="50"/>
      <c r="I9" s="224"/>
      <c r="J9" s="50"/>
      <c r="K9" s="50">
        <v>2800</v>
      </c>
      <c r="L9" s="50"/>
      <c r="M9" s="224"/>
      <c r="N9" s="50"/>
      <c r="O9" s="138">
        <v>1690.64</v>
      </c>
      <c r="P9" s="58"/>
    </row>
    <row r="10" spans="1:16" s="53" customFormat="1" ht="15.75" customHeight="1">
      <c r="A10" s="61" t="s">
        <v>46</v>
      </c>
      <c r="B10" s="51"/>
      <c r="C10" s="51"/>
      <c r="D10" s="51"/>
      <c r="E10" s="62">
        <f aca="true" t="shared" si="0" ref="E10:E53">SUM(B10:D10)</f>
        <v>0</v>
      </c>
      <c r="F10" s="51"/>
      <c r="G10" s="51"/>
      <c r="H10" s="51"/>
      <c r="I10" s="224"/>
      <c r="J10" s="51"/>
      <c r="K10" s="51"/>
      <c r="L10" s="51"/>
      <c r="M10" s="224"/>
      <c r="N10" s="51"/>
      <c r="O10" s="137"/>
      <c r="P10" s="52"/>
    </row>
    <row r="11" spans="1:16" ht="15.75" customHeight="1">
      <c r="A11" s="63" t="s">
        <v>47</v>
      </c>
      <c r="B11" s="50"/>
      <c r="C11" s="50"/>
      <c r="D11" s="50"/>
      <c r="E11" s="57">
        <f t="shared" si="0"/>
        <v>0</v>
      </c>
      <c r="F11" s="50"/>
      <c r="G11" s="50"/>
      <c r="H11" s="50"/>
      <c r="I11" s="224"/>
      <c r="J11" s="50"/>
      <c r="K11" s="50"/>
      <c r="L11" s="50"/>
      <c r="M11" s="224"/>
      <c r="N11" s="50"/>
      <c r="O11" s="138"/>
      <c r="P11" s="58"/>
    </row>
    <row r="12" spans="1:16" ht="15.75" customHeight="1">
      <c r="A12" s="63" t="s">
        <v>48</v>
      </c>
      <c r="B12" s="50"/>
      <c r="C12" s="50"/>
      <c r="D12" s="50"/>
      <c r="E12" s="57">
        <f>SUM(B12:D12)</f>
        <v>0</v>
      </c>
      <c r="F12" s="50"/>
      <c r="G12" s="50"/>
      <c r="H12" s="50"/>
      <c r="I12" s="224"/>
      <c r="J12" s="50"/>
      <c r="K12" s="50"/>
      <c r="L12" s="50"/>
      <c r="M12" s="224"/>
      <c r="N12" s="50"/>
      <c r="O12" s="138"/>
      <c r="P12" s="58"/>
    </row>
    <row r="13" spans="1:16" ht="15.75" customHeight="1">
      <c r="A13" s="63" t="s">
        <v>49</v>
      </c>
      <c r="B13" s="50"/>
      <c r="C13" s="50"/>
      <c r="D13" s="50"/>
      <c r="E13" s="57">
        <f t="shared" si="0"/>
        <v>0</v>
      </c>
      <c r="F13" s="50"/>
      <c r="G13" s="50">
        <v>1300</v>
      </c>
      <c r="H13" s="50"/>
      <c r="I13" s="224"/>
      <c r="J13" s="50"/>
      <c r="K13" s="50">
        <v>1300</v>
      </c>
      <c r="L13" s="50"/>
      <c r="M13" s="224"/>
      <c r="N13" s="50"/>
      <c r="O13" s="138"/>
      <c r="P13" s="58"/>
    </row>
    <row r="14" spans="1:16" ht="15.75" customHeight="1">
      <c r="A14" s="63" t="s">
        <v>50</v>
      </c>
      <c r="B14" s="64"/>
      <c r="C14" s="50"/>
      <c r="D14" s="50"/>
      <c r="E14" s="57">
        <f t="shared" si="0"/>
        <v>0</v>
      </c>
      <c r="F14" s="50"/>
      <c r="G14" s="50">
        <v>2800</v>
      </c>
      <c r="H14" s="50"/>
      <c r="I14" s="224"/>
      <c r="J14" s="50"/>
      <c r="K14" s="50">
        <v>2800</v>
      </c>
      <c r="L14" s="50"/>
      <c r="M14" s="224"/>
      <c r="N14" s="50"/>
      <c r="O14" s="138">
        <v>1690.64</v>
      </c>
      <c r="P14" s="58"/>
    </row>
    <row r="15" spans="1:16" ht="15.75" customHeight="1">
      <c r="A15" s="59" t="s">
        <v>6</v>
      </c>
      <c r="B15" s="64"/>
      <c r="C15" s="50"/>
      <c r="D15" s="50"/>
      <c r="E15" s="57"/>
      <c r="F15" s="50"/>
      <c r="G15" s="50"/>
      <c r="H15" s="50"/>
      <c r="I15" s="224"/>
      <c r="J15" s="50"/>
      <c r="K15" s="50"/>
      <c r="L15" s="50"/>
      <c r="M15" s="224"/>
      <c r="N15" s="50"/>
      <c r="O15" s="138"/>
      <c r="P15" s="58"/>
    </row>
    <row r="16" spans="1:16" s="53" customFormat="1" ht="15.75" customHeight="1">
      <c r="A16" s="54" t="s">
        <v>51</v>
      </c>
      <c r="B16" s="65"/>
      <c r="C16" s="51"/>
      <c r="D16" s="51"/>
      <c r="E16" s="62">
        <f t="shared" si="0"/>
        <v>0</v>
      </c>
      <c r="F16" s="51"/>
      <c r="G16" s="51"/>
      <c r="H16" s="51"/>
      <c r="I16" s="224"/>
      <c r="J16" s="51"/>
      <c r="K16" s="51"/>
      <c r="L16" s="51"/>
      <c r="M16" s="224"/>
      <c r="N16" s="51"/>
      <c r="O16" s="137"/>
      <c r="P16" s="52"/>
    </row>
    <row r="17" spans="1:16" s="53" customFormat="1" ht="15.75" customHeight="1">
      <c r="A17" s="54" t="s">
        <v>52</v>
      </c>
      <c r="B17" s="65"/>
      <c r="C17" s="65">
        <f>55000+2790847.16+55000+6608-234.4+15369.9-1396.19+74038.92+55000+55000+58561.91+36960.64</f>
        <v>3200755.9400000004</v>
      </c>
      <c r="D17" s="66"/>
      <c r="E17" s="62">
        <f t="shared" si="0"/>
        <v>3200755.9400000004</v>
      </c>
      <c r="F17" s="51"/>
      <c r="G17" s="51"/>
      <c r="H17" s="51"/>
      <c r="I17" s="224"/>
      <c r="J17" s="51"/>
      <c r="K17" s="51"/>
      <c r="L17" s="51"/>
      <c r="M17" s="224"/>
      <c r="N17" s="51"/>
      <c r="O17" s="137"/>
      <c r="P17" s="52"/>
    </row>
    <row r="18" spans="1:16" s="53" customFormat="1" ht="15.75" customHeight="1">
      <c r="A18" s="54" t="s">
        <v>53</v>
      </c>
      <c r="B18" s="51"/>
      <c r="C18" s="51"/>
      <c r="D18" s="51"/>
      <c r="E18" s="62">
        <f t="shared" si="0"/>
        <v>0</v>
      </c>
      <c r="F18" s="51"/>
      <c r="G18" s="51">
        <v>1800</v>
      </c>
      <c r="H18" s="51"/>
      <c r="I18" s="224"/>
      <c r="J18" s="51"/>
      <c r="K18" s="51">
        <v>1800</v>
      </c>
      <c r="L18" s="51"/>
      <c r="M18" s="224"/>
      <c r="N18" s="51"/>
      <c r="O18" s="137">
        <v>0</v>
      </c>
      <c r="P18" s="52"/>
    </row>
    <row r="19" spans="1:16" s="81" customFormat="1" ht="15.75" customHeight="1">
      <c r="A19" s="77" t="s">
        <v>54</v>
      </c>
      <c r="B19" s="78">
        <f>B20+B44+B52+B53</f>
        <v>52408646.848450005</v>
      </c>
      <c r="C19" s="78">
        <f>C20+C44+C52+C53</f>
        <v>2505320.1800000006</v>
      </c>
      <c r="D19" s="78">
        <f>D20+D44+D52+D53</f>
        <v>17768000.04</v>
      </c>
      <c r="E19" s="78">
        <f>E20+E44+E52+E53</f>
        <v>72681967.06845</v>
      </c>
      <c r="F19" s="79"/>
      <c r="G19" s="79">
        <f>G20+G44+G53</f>
        <v>5887.155</v>
      </c>
      <c r="H19" s="79"/>
      <c r="I19" s="224"/>
      <c r="J19" s="79"/>
      <c r="K19" s="79">
        <f>K20+K44+K53</f>
        <v>5887.155</v>
      </c>
      <c r="L19" s="79"/>
      <c r="M19" s="224"/>
      <c r="N19" s="79"/>
      <c r="O19" s="139">
        <f>O20+O44</f>
        <v>1672</v>
      </c>
      <c r="P19" s="80"/>
    </row>
    <row r="20" spans="1:16" s="53" customFormat="1" ht="15.75" customHeight="1">
      <c r="A20" s="67" t="s">
        <v>55</v>
      </c>
      <c r="B20" s="62">
        <f>B21+B28+B39+B40+B41+B42+B43</f>
        <v>31682326.16845</v>
      </c>
      <c r="C20" s="62">
        <f>C21+C28+C39+C40+C41+C42+C43</f>
        <v>2496660.5200000005</v>
      </c>
      <c r="D20" s="62">
        <f>D21+D28+D39+D40+D41+D42+D43</f>
        <v>0</v>
      </c>
      <c r="E20" s="62">
        <f t="shared" si="0"/>
        <v>34178986.68845</v>
      </c>
      <c r="F20" s="51"/>
      <c r="G20" s="51">
        <f>G21+G28+G39+G41+G42+G43</f>
        <v>3077.1549999999997</v>
      </c>
      <c r="H20" s="51"/>
      <c r="I20" s="224"/>
      <c r="J20" s="51"/>
      <c r="K20" s="51">
        <f>K21+K28+K39+K41+K42+K43</f>
        <v>3077.1549999999997</v>
      </c>
      <c r="L20" s="51"/>
      <c r="M20" s="224"/>
      <c r="N20" s="51"/>
      <c r="O20" s="137">
        <f>O21+O28+O41+O42+O43</f>
        <v>1672</v>
      </c>
      <c r="P20" s="52"/>
    </row>
    <row r="21" spans="1:16" s="53" customFormat="1" ht="15.75" customHeight="1">
      <c r="A21" s="68" t="s">
        <v>5</v>
      </c>
      <c r="B21" s="65">
        <f>SUM(B22:B27)</f>
        <v>8879297.06</v>
      </c>
      <c r="C21" s="62">
        <f>SUM(C22:C27)</f>
        <v>0</v>
      </c>
      <c r="D21" s="62">
        <f>SUM(D22:D27)</f>
        <v>0</v>
      </c>
      <c r="E21" s="62">
        <f t="shared" si="0"/>
        <v>8879297.06</v>
      </c>
      <c r="F21" s="51"/>
      <c r="G21" s="51">
        <f>G22+G24+G25</f>
        <v>555.3449999999999</v>
      </c>
      <c r="H21" s="51"/>
      <c r="I21" s="224"/>
      <c r="J21" s="51"/>
      <c r="K21" s="51">
        <f>K22+K24+K25</f>
        <v>555.3449999999999</v>
      </c>
      <c r="L21" s="51"/>
      <c r="M21" s="224"/>
      <c r="N21" s="51"/>
      <c r="O21" s="137">
        <f>O22+O24+O25</f>
        <v>232.37</v>
      </c>
      <c r="P21" s="52"/>
    </row>
    <row r="22" spans="1:16" ht="15.75" customHeight="1">
      <c r="A22" s="69" t="s">
        <v>29</v>
      </c>
      <c r="B22" s="64">
        <v>7644225.0600000005</v>
      </c>
      <c r="C22" s="50"/>
      <c r="D22" s="50"/>
      <c r="E22" s="57">
        <f t="shared" si="0"/>
        <v>7644225.0600000005</v>
      </c>
      <c r="F22" s="50"/>
      <c r="G22" s="50">
        <v>430.5</v>
      </c>
      <c r="H22" s="50"/>
      <c r="I22" s="224"/>
      <c r="J22" s="50"/>
      <c r="K22" s="50">
        <v>430.5</v>
      </c>
      <c r="L22" s="50"/>
      <c r="M22" s="224"/>
      <c r="N22" s="50"/>
      <c r="O22" s="138">
        <v>199.49</v>
      </c>
      <c r="P22" s="58"/>
    </row>
    <row r="23" spans="1:16" ht="15.75" customHeight="1">
      <c r="A23" s="69" t="s">
        <v>56</v>
      </c>
      <c r="B23" s="64"/>
      <c r="C23" s="50"/>
      <c r="D23" s="70"/>
      <c r="E23" s="57">
        <f t="shared" si="0"/>
        <v>0</v>
      </c>
      <c r="F23" s="50"/>
      <c r="G23" s="50"/>
      <c r="H23" s="50"/>
      <c r="I23" s="224"/>
      <c r="J23" s="50"/>
      <c r="K23" s="50"/>
      <c r="L23" s="50"/>
      <c r="M23" s="224"/>
      <c r="N23" s="50"/>
      <c r="O23" s="138"/>
      <c r="P23" s="58"/>
    </row>
    <row r="24" spans="1:16" ht="15.75" customHeight="1">
      <c r="A24" s="69" t="s">
        <v>31</v>
      </c>
      <c r="B24" s="64">
        <v>1235072</v>
      </c>
      <c r="C24" s="71"/>
      <c r="D24" s="50"/>
      <c r="E24" s="57">
        <f t="shared" si="0"/>
        <v>1235072</v>
      </c>
      <c r="F24" s="50"/>
      <c r="G24" s="50">
        <v>81.795</v>
      </c>
      <c r="H24" s="50"/>
      <c r="I24" s="224"/>
      <c r="J24" s="50"/>
      <c r="K24" s="50">
        <v>81.795</v>
      </c>
      <c r="L24" s="50"/>
      <c r="M24" s="224"/>
      <c r="N24" s="50"/>
      <c r="O24" s="138">
        <v>31.63</v>
      </c>
      <c r="P24" s="58"/>
    </row>
    <row r="25" spans="1:16" ht="15.75" customHeight="1">
      <c r="A25" s="69" t="s">
        <v>30</v>
      </c>
      <c r="B25" s="50"/>
      <c r="C25" s="50"/>
      <c r="D25" s="50"/>
      <c r="E25" s="57">
        <f t="shared" si="0"/>
        <v>0</v>
      </c>
      <c r="F25" s="50"/>
      <c r="G25" s="50">
        <v>43.05</v>
      </c>
      <c r="H25" s="50"/>
      <c r="I25" s="224"/>
      <c r="J25" s="50"/>
      <c r="K25" s="50">
        <v>43.05</v>
      </c>
      <c r="L25" s="101"/>
      <c r="M25" s="224"/>
      <c r="N25" s="50"/>
      <c r="O25" s="138">
        <v>1.25</v>
      </c>
      <c r="P25" s="58"/>
    </row>
    <row r="26" spans="1:16" ht="15.75" customHeight="1">
      <c r="A26" s="69" t="s">
        <v>57</v>
      </c>
      <c r="B26" s="50"/>
      <c r="C26" s="50"/>
      <c r="D26" s="50"/>
      <c r="E26" s="57">
        <f t="shared" si="0"/>
        <v>0</v>
      </c>
      <c r="F26" s="50"/>
      <c r="G26" s="50"/>
      <c r="H26" s="50"/>
      <c r="I26" s="224"/>
      <c r="J26" s="50"/>
      <c r="K26" s="50"/>
      <c r="L26" s="50"/>
      <c r="M26" s="224"/>
      <c r="N26" s="50"/>
      <c r="O26" s="138"/>
      <c r="P26" s="58"/>
    </row>
    <row r="27" spans="1:16" ht="15.75" customHeight="1">
      <c r="A27" s="69" t="s">
        <v>58</v>
      </c>
      <c r="B27" s="50"/>
      <c r="C27" s="50"/>
      <c r="D27" s="50"/>
      <c r="E27" s="57">
        <f t="shared" si="0"/>
        <v>0</v>
      </c>
      <c r="F27" s="50"/>
      <c r="G27" s="50"/>
      <c r="H27" s="50"/>
      <c r="I27" s="224"/>
      <c r="J27" s="50"/>
      <c r="K27" s="50"/>
      <c r="L27" s="50"/>
      <c r="M27" s="224"/>
      <c r="N27" s="50"/>
      <c r="O27" s="138"/>
      <c r="P27" s="58"/>
    </row>
    <row r="28" spans="1:16" s="53" customFormat="1" ht="15.75" customHeight="1">
      <c r="A28" s="68" t="s">
        <v>2</v>
      </c>
      <c r="B28" s="62">
        <f>SUM(B29:B38)</f>
        <v>16007999.208450003</v>
      </c>
      <c r="C28" s="62">
        <f>SUM(C29:C38)</f>
        <v>2496660.5200000005</v>
      </c>
      <c r="D28" s="62">
        <f>SUM(D29:D38)</f>
        <v>0</v>
      </c>
      <c r="E28" s="62">
        <f>SUM(E29:E38)</f>
        <v>18504659.72845</v>
      </c>
      <c r="F28" s="51"/>
      <c r="G28" s="51">
        <f>G29+G30+G31+G32+G36+G38</f>
        <v>1265.31</v>
      </c>
      <c r="H28" s="51"/>
      <c r="I28" s="224"/>
      <c r="J28" s="51"/>
      <c r="K28" s="137">
        <f>K29+K30+K31+K32+K36+K38</f>
        <v>1495.31</v>
      </c>
      <c r="L28" s="137"/>
      <c r="M28" s="224"/>
      <c r="N28" s="51"/>
      <c r="O28" s="137">
        <f>O29+O30+O31+O32+O36+O38</f>
        <v>938.13</v>
      </c>
      <c r="P28" s="52"/>
    </row>
    <row r="29" spans="1:16" ht="15.75" customHeight="1">
      <c r="A29" s="69" t="s">
        <v>59</v>
      </c>
      <c r="B29" s="64">
        <v>1742563.23</v>
      </c>
      <c r="C29" s="64">
        <v>2215739.69</v>
      </c>
      <c r="D29" s="50"/>
      <c r="E29" s="57">
        <f t="shared" si="0"/>
        <v>3958302.92</v>
      </c>
      <c r="F29" s="72"/>
      <c r="G29" s="50">
        <v>370.41</v>
      </c>
      <c r="H29" s="50"/>
      <c r="I29" s="224"/>
      <c r="J29" s="72"/>
      <c r="K29" s="138">
        <v>370.41</v>
      </c>
      <c r="L29" s="138"/>
      <c r="M29" s="224"/>
      <c r="N29" s="72"/>
      <c r="O29" s="138">
        <v>195.27</v>
      </c>
      <c r="P29" s="58"/>
    </row>
    <row r="30" spans="1:16" ht="15.75" customHeight="1">
      <c r="A30" s="69" t="s">
        <v>60</v>
      </c>
      <c r="B30" s="64">
        <v>321946.51</v>
      </c>
      <c r="C30" s="64">
        <v>12553.069999999998</v>
      </c>
      <c r="D30" s="50"/>
      <c r="E30" s="57">
        <f t="shared" si="0"/>
        <v>334499.58</v>
      </c>
      <c r="F30" s="73"/>
      <c r="G30" s="50">
        <v>55</v>
      </c>
      <c r="H30" s="50"/>
      <c r="I30" s="224"/>
      <c r="J30" s="73"/>
      <c r="K30" s="138">
        <v>45</v>
      </c>
      <c r="L30" s="138"/>
      <c r="M30" s="224"/>
      <c r="N30" s="73"/>
      <c r="O30" s="138">
        <v>12.25</v>
      </c>
      <c r="P30" s="58"/>
    </row>
    <row r="31" spans="1:16" ht="15.75" customHeight="1">
      <c r="A31" s="69" t="s">
        <v>61</v>
      </c>
      <c r="B31" s="64">
        <v>13125685.168450002</v>
      </c>
      <c r="C31" s="64">
        <v>3870.47</v>
      </c>
      <c r="D31" s="50"/>
      <c r="E31" s="57">
        <f t="shared" si="0"/>
        <v>13129555.638450002</v>
      </c>
      <c r="F31" s="50"/>
      <c r="G31" s="50">
        <v>310</v>
      </c>
      <c r="H31" s="50"/>
      <c r="I31" s="224"/>
      <c r="J31" s="50"/>
      <c r="K31" s="138">
        <v>310</v>
      </c>
      <c r="L31" s="138"/>
      <c r="M31" s="224"/>
      <c r="N31" s="50"/>
      <c r="O31" s="138">
        <v>100.16</v>
      </c>
      <c r="P31" s="58"/>
    </row>
    <row r="32" spans="1:16" ht="15.75" customHeight="1">
      <c r="A32" s="69" t="s">
        <v>62</v>
      </c>
      <c r="B32" s="64">
        <v>156899.43</v>
      </c>
      <c r="C32" s="64">
        <v>3746.93</v>
      </c>
      <c r="D32" s="50"/>
      <c r="E32" s="57">
        <f t="shared" si="0"/>
        <v>160646.36</v>
      </c>
      <c r="F32" s="50"/>
      <c r="G32" s="50">
        <v>59.9</v>
      </c>
      <c r="H32" s="50"/>
      <c r="I32" s="224"/>
      <c r="J32" s="50"/>
      <c r="K32" s="138">
        <v>269.9</v>
      </c>
      <c r="L32" s="138"/>
      <c r="M32" s="224"/>
      <c r="N32" s="50"/>
      <c r="O32" s="138">
        <v>361.09</v>
      </c>
      <c r="P32" s="58"/>
    </row>
    <row r="33" spans="1:16" ht="15.75" customHeight="1">
      <c r="A33" s="69" t="s">
        <v>63</v>
      </c>
      <c r="B33" s="64"/>
      <c r="C33" s="50"/>
      <c r="D33" s="50"/>
      <c r="E33" s="57">
        <f t="shared" si="0"/>
        <v>0</v>
      </c>
      <c r="F33" s="50"/>
      <c r="G33" s="50"/>
      <c r="H33" s="50"/>
      <c r="I33" s="224"/>
      <c r="J33" s="50"/>
      <c r="K33" s="138"/>
      <c r="L33" s="138"/>
      <c r="M33" s="224"/>
      <c r="N33" s="50"/>
      <c r="O33" s="138"/>
      <c r="P33" s="58"/>
    </row>
    <row r="34" spans="1:16" ht="15.75" customHeight="1">
      <c r="A34" s="69" t="s">
        <v>64</v>
      </c>
      <c r="B34" s="64"/>
      <c r="C34" s="50"/>
      <c r="D34" s="50"/>
      <c r="E34" s="57">
        <f t="shared" si="0"/>
        <v>0</v>
      </c>
      <c r="F34" s="50"/>
      <c r="G34" s="50"/>
      <c r="H34" s="50"/>
      <c r="I34" s="224"/>
      <c r="J34" s="50"/>
      <c r="K34" s="138"/>
      <c r="L34" s="138"/>
      <c r="M34" s="224"/>
      <c r="N34" s="50"/>
      <c r="O34" s="138"/>
      <c r="P34" s="58"/>
    </row>
    <row r="35" spans="1:16" ht="30">
      <c r="A35" s="69" t="s">
        <v>65</v>
      </c>
      <c r="B35" s="64">
        <v>50704.63</v>
      </c>
      <c r="C35" s="50"/>
      <c r="D35" s="50"/>
      <c r="E35" s="57">
        <f t="shared" si="0"/>
        <v>50704.63</v>
      </c>
      <c r="F35" s="50"/>
      <c r="G35" s="50"/>
      <c r="H35" s="50"/>
      <c r="I35" s="224"/>
      <c r="J35" s="50"/>
      <c r="K35" s="138"/>
      <c r="L35" s="138"/>
      <c r="M35" s="224"/>
      <c r="N35" s="50"/>
      <c r="O35" s="138"/>
      <c r="P35" s="58"/>
    </row>
    <row r="36" spans="1:16" ht="30">
      <c r="A36" s="69" t="s">
        <v>66</v>
      </c>
      <c r="B36" s="64">
        <v>363816.86000000004</v>
      </c>
      <c r="C36" s="64">
        <v>4725.43</v>
      </c>
      <c r="D36" s="50"/>
      <c r="E36" s="57">
        <f t="shared" si="0"/>
        <v>368542.29000000004</v>
      </c>
      <c r="F36" s="50"/>
      <c r="G36" s="50">
        <v>20</v>
      </c>
      <c r="H36" s="50"/>
      <c r="I36" s="224"/>
      <c r="J36" s="50"/>
      <c r="K36" s="138">
        <v>20</v>
      </c>
      <c r="L36" s="138"/>
      <c r="M36" s="224"/>
      <c r="N36" s="50"/>
      <c r="O36" s="138">
        <v>9.24</v>
      </c>
      <c r="P36" s="58"/>
    </row>
    <row r="37" spans="1:16" ht="30">
      <c r="A37" s="69" t="s">
        <v>84</v>
      </c>
      <c r="B37" s="64"/>
      <c r="C37" s="50"/>
      <c r="D37" s="50"/>
      <c r="E37" s="57">
        <f t="shared" si="0"/>
        <v>0</v>
      </c>
      <c r="F37" s="73"/>
      <c r="G37" s="50"/>
      <c r="H37" s="50"/>
      <c r="I37" s="224"/>
      <c r="J37" s="73"/>
      <c r="K37" s="138"/>
      <c r="L37" s="138"/>
      <c r="M37" s="224"/>
      <c r="N37" s="73"/>
      <c r="O37" s="138"/>
      <c r="P37" s="58"/>
    </row>
    <row r="38" spans="1:16" ht="15.75" customHeight="1">
      <c r="A38" s="69" t="s">
        <v>67</v>
      </c>
      <c r="B38" s="64">
        <v>246383.37999999998</v>
      </c>
      <c r="C38" s="64">
        <v>256024.93</v>
      </c>
      <c r="D38" s="50"/>
      <c r="E38" s="57">
        <f t="shared" si="0"/>
        <v>502408.30999999994</v>
      </c>
      <c r="F38" s="73"/>
      <c r="G38" s="50">
        <v>450</v>
      </c>
      <c r="H38" s="50"/>
      <c r="I38" s="224"/>
      <c r="J38" s="73"/>
      <c r="K38" s="138">
        <v>480</v>
      </c>
      <c r="L38" s="138"/>
      <c r="M38" s="224"/>
      <c r="N38" s="73"/>
      <c r="O38" s="138">
        <v>260.12</v>
      </c>
      <c r="P38" s="58"/>
    </row>
    <row r="39" spans="1:16" s="53" customFormat="1" ht="15.75" customHeight="1">
      <c r="A39" s="68" t="s">
        <v>68</v>
      </c>
      <c r="B39" s="65"/>
      <c r="C39" s="51"/>
      <c r="D39" s="51"/>
      <c r="E39" s="62">
        <f t="shared" si="0"/>
        <v>0</v>
      </c>
      <c r="F39" s="51"/>
      <c r="G39" s="51">
        <v>200</v>
      </c>
      <c r="H39" s="51"/>
      <c r="I39" s="224"/>
      <c r="J39" s="51"/>
      <c r="K39" s="51">
        <v>200</v>
      </c>
      <c r="L39" s="51"/>
      <c r="M39" s="224"/>
      <c r="N39" s="51"/>
      <c r="O39" s="137">
        <v>0</v>
      </c>
      <c r="P39" s="52"/>
    </row>
    <row r="40" spans="1:16" s="53" customFormat="1" ht="15.75" customHeight="1">
      <c r="A40" s="68" t="s">
        <v>7</v>
      </c>
      <c r="B40" s="65"/>
      <c r="C40" s="51"/>
      <c r="D40" s="51"/>
      <c r="E40" s="62">
        <f t="shared" si="0"/>
        <v>0</v>
      </c>
      <c r="F40" s="51"/>
      <c r="G40" s="51"/>
      <c r="H40" s="51"/>
      <c r="I40" s="224"/>
      <c r="J40" s="51"/>
      <c r="K40" s="51"/>
      <c r="L40" s="51"/>
      <c r="M40" s="224"/>
      <c r="N40" s="51"/>
      <c r="O40" s="137"/>
      <c r="P40" s="52"/>
    </row>
    <row r="41" spans="1:16" s="53" customFormat="1" ht="15.75" customHeight="1">
      <c r="A41" s="68" t="s">
        <v>6</v>
      </c>
      <c r="B41" s="65"/>
      <c r="C41" s="51"/>
      <c r="D41" s="51"/>
      <c r="E41" s="62">
        <f t="shared" si="0"/>
        <v>0</v>
      </c>
      <c r="F41" s="51"/>
      <c r="G41" s="51">
        <v>6.5</v>
      </c>
      <c r="H41" s="51"/>
      <c r="I41" s="224"/>
      <c r="J41" s="51"/>
      <c r="K41" s="51">
        <v>6.5</v>
      </c>
      <c r="L41" s="51"/>
      <c r="M41" s="224"/>
      <c r="N41" s="51"/>
      <c r="O41" s="137">
        <v>5.9</v>
      </c>
      <c r="P41" s="52"/>
    </row>
    <row r="42" spans="1:16" s="53" customFormat="1" ht="15.75" customHeight="1">
      <c r="A42" s="68" t="s">
        <v>8</v>
      </c>
      <c r="B42" s="65">
        <v>135705.74</v>
      </c>
      <c r="C42" s="65">
        <v>0</v>
      </c>
      <c r="D42" s="51"/>
      <c r="E42" s="62">
        <f t="shared" si="0"/>
        <v>135705.74</v>
      </c>
      <c r="F42" s="51"/>
      <c r="G42" s="51">
        <v>250</v>
      </c>
      <c r="H42" s="51"/>
      <c r="I42" s="224"/>
      <c r="J42" s="51"/>
      <c r="K42" s="51">
        <v>220</v>
      </c>
      <c r="L42" s="51"/>
      <c r="M42" s="224"/>
      <c r="N42" s="51"/>
      <c r="O42" s="175">
        <v>99.8</v>
      </c>
      <c r="P42" s="52"/>
    </row>
    <row r="43" spans="1:16" s="53" customFormat="1" ht="15.75" customHeight="1">
      <c r="A43" s="68" t="s">
        <v>0</v>
      </c>
      <c r="B43" s="65">
        <v>6659324.159999999</v>
      </c>
      <c r="C43" s="51"/>
      <c r="D43" s="51"/>
      <c r="E43" s="62">
        <f t="shared" si="0"/>
        <v>6659324.159999999</v>
      </c>
      <c r="F43" s="51"/>
      <c r="G43" s="51">
        <v>800</v>
      </c>
      <c r="H43" s="51"/>
      <c r="I43" s="224"/>
      <c r="J43" s="51"/>
      <c r="K43" s="51">
        <v>600</v>
      </c>
      <c r="L43" s="51"/>
      <c r="M43" s="224"/>
      <c r="N43" s="51"/>
      <c r="O43" s="180">
        <v>395.8</v>
      </c>
      <c r="P43" s="52"/>
    </row>
    <row r="44" spans="1:16" s="53" customFormat="1" ht="15.75" customHeight="1">
      <c r="A44" s="67" t="s">
        <v>69</v>
      </c>
      <c r="B44" s="55">
        <f>B45+B49+B50+B51</f>
        <v>20726320.68</v>
      </c>
      <c r="C44" s="55">
        <f>C45+C49+C50+C51</f>
        <v>8659.66</v>
      </c>
      <c r="D44" s="55">
        <f>D45+D49+D50+D51</f>
        <v>17768000.04</v>
      </c>
      <c r="E44" s="55">
        <f>E45+E49+E50+E51</f>
        <v>38502980.38</v>
      </c>
      <c r="F44" s="51"/>
      <c r="G44" s="51">
        <f>G45</f>
        <v>2700</v>
      </c>
      <c r="H44" s="51"/>
      <c r="I44" s="224"/>
      <c r="J44" s="51"/>
      <c r="K44" s="51">
        <f>K45</f>
        <v>2700</v>
      </c>
      <c r="L44" s="51"/>
      <c r="M44" s="224"/>
      <c r="N44" s="51"/>
      <c r="O44" s="174"/>
      <c r="P44" s="52"/>
    </row>
    <row r="45" spans="1:16" s="53" customFormat="1" ht="15.75" customHeight="1">
      <c r="A45" s="68" t="s">
        <v>70</v>
      </c>
      <c r="B45" s="62">
        <f>SUM(B46:B48)</f>
        <v>20726320.68</v>
      </c>
      <c r="C45" s="62">
        <f>SUM(C46:C48)</f>
        <v>8659.66</v>
      </c>
      <c r="D45" s="62">
        <f>SUM(D46:D48)</f>
        <v>17768000.04</v>
      </c>
      <c r="E45" s="62">
        <f>SUM(E46:E48)</f>
        <v>38502980.38</v>
      </c>
      <c r="F45" s="51"/>
      <c r="G45" s="181">
        <v>2700</v>
      </c>
      <c r="H45" s="51"/>
      <c r="I45" s="224"/>
      <c r="J45" s="51"/>
      <c r="K45" s="51">
        <v>2700</v>
      </c>
      <c r="L45" s="51"/>
      <c r="M45" s="224"/>
      <c r="N45" s="51"/>
      <c r="O45" s="174"/>
      <c r="P45" s="52"/>
    </row>
    <row r="46" spans="1:16" ht="15.75" customHeight="1">
      <c r="A46" s="69" t="s">
        <v>71</v>
      </c>
      <c r="B46" s="64">
        <v>15619318.44</v>
      </c>
      <c r="C46" s="64">
        <v>0</v>
      </c>
      <c r="D46" s="64">
        <v>10990643.6</v>
      </c>
      <c r="E46" s="57">
        <f t="shared" si="0"/>
        <v>26609962.04</v>
      </c>
      <c r="F46" s="50"/>
      <c r="G46" s="74">
        <v>2600</v>
      </c>
      <c r="H46" s="50"/>
      <c r="I46" s="224"/>
      <c r="J46" s="50"/>
      <c r="K46" s="74">
        <v>2600</v>
      </c>
      <c r="L46" s="50"/>
      <c r="M46" s="224"/>
      <c r="N46" s="50"/>
      <c r="O46" s="74"/>
      <c r="P46" s="58"/>
    </row>
    <row r="47" spans="1:16" ht="15.75" customHeight="1">
      <c r="A47" s="69" t="s">
        <v>72</v>
      </c>
      <c r="B47" s="64">
        <v>1975396.44</v>
      </c>
      <c r="C47" s="64">
        <v>8659.66</v>
      </c>
      <c r="D47" s="64">
        <v>0</v>
      </c>
      <c r="E47" s="57">
        <f t="shared" si="0"/>
        <v>1984056.0999999999</v>
      </c>
      <c r="F47" s="50"/>
      <c r="G47" s="50"/>
      <c r="H47" s="50"/>
      <c r="I47" s="224"/>
      <c r="J47" s="50"/>
      <c r="K47" s="50"/>
      <c r="L47" s="50"/>
      <c r="M47" s="224"/>
      <c r="N47" s="50"/>
      <c r="O47" s="50"/>
      <c r="P47" s="58"/>
    </row>
    <row r="48" spans="1:16" ht="15.75" customHeight="1">
      <c r="A48" s="69" t="s">
        <v>73</v>
      </c>
      <c r="B48" s="64">
        <v>3131605.8</v>
      </c>
      <c r="C48" s="50"/>
      <c r="D48" s="64">
        <v>6777356.44</v>
      </c>
      <c r="E48" s="57">
        <f t="shared" si="0"/>
        <v>9908962.24</v>
      </c>
      <c r="F48" s="50"/>
      <c r="G48" s="50">
        <v>100</v>
      </c>
      <c r="H48" s="50"/>
      <c r="I48" s="224"/>
      <c r="J48" s="50"/>
      <c r="K48" s="50">
        <v>100</v>
      </c>
      <c r="L48" s="50"/>
      <c r="M48" s="224"/>
      <c r="N48" s="50"/>
      <c r="O48" s="50">
        <v>89.36</v>
      </c>
      <c r="P48" s="58"/>
    </row>
    <row r="49" spans="1:16" s="53" customFormat="1" ht="15.75" customHeight="1">
      <c r="A49" s="68" t="s">
        <v>74</v>
      </c>
      <c r="B49" s="51"/>
      <c r="C49" s="51"/>
      <c r="D49" s="51"/>
      <c r="E49" s="62">
        <f t="shared" si="0"/>
        <v>0</v>
      </c>
      <c r="F49" s="51"/>
      <c r="G49" s="51"/>
      <c r="H49" s="51"/>
      <c r="I49" s="224"/>
      <c r="J49" s="51"/>
      <c r="K49" s="51"/>
      <c r="L49" s="51"/>
      <c r="M49" s="224"/>
      <c r="N49" s="51"/>
      <c r="O49" s="51"/>
      <c r="P49" s="52"/>
    </row>
    <row r="50" spans="1:16" s="53" customFormat="1" ht="15.75" customHeight="1">
      <c r="A50" s="68" t="s">
        <v>75</v>
      </c>
      <c r="B50" s="51"/>
      <c r="C50" s="51"/>
      <c r="D50" s="51"/>
      <c r="E50" s="62">
        <f t="shared" si="0"/>
        <v>0</v>
      </c>
      <c r="F50" s="51"/>
      <c r="G50" s="51"/>
      <c r="H50" s="51"/>
      <c r="I50" s="224"/>
      <c r="J50" s="51"/>
      <c r="K50" s="51"/>
      <c r="L50" s="51"/>
      <c r="M50" s="224"/>
      <c r="N50" s="51"/>
      <c r="O50" s="51"/>
      <c r="P50" s="52"/>
    </row>
    <row r="51" spans="1:16" s="53" customFormat="1" ht="15.75" customHeight="1">
      <c r="A51" s="68" t="s">
        <v>76</v>
      </c>
      <c r="B51" s="51"/>
      <c r="C51" s="51"/>
      <c r="D51" s="51"/>
      <c r="E51" s="62">
        <f t="shared" si="0"/>
        <v>0</v>
      </c>
      <c r="F51" s="51"/>
      <c r="G51" s="51"/>
      <c r="H51" s="51"/>
      <c r="I51" s="224"/>
      <c r="J51" s="51"/>
      <c r="K51" s="51"/>
      <c r="L51" s="51"/>
      <c r="M51" s="224"/>
      <c r="N51" s="51"/>
      <c r="O51" s="51"/>
      <c r="P51" s="52"/>
    </row>
    <row r="52" spans="1:16" s="53" customFormat="1" ht="15.75" customHeight="1">
      <c r="A52" s="67" t="s">
        <v>77</v>
      </c>
      <c r="B52" s="51"/>
      <c r="C52" s="51"/>
      <c r="D52" s="51"/>
      <c r="E52" s="62">
        <f t="shared" si="0"/>
        <v>0</v>
      </c>
      <c r="F52" s="51"/>
      <c r="G52" s="51"/>
      <c r="H52" s="51"/>
      <c r="I52" s="224"/>
      <c r="J52" s="51"/>
      <c r="K52" s="51"/>
      <c r="L52" s="51"/>
      <c r="M52" s="224"/>
      <c r="N52" s="51"/>
      <c r="O52" s="51"/>
      <c r="P52" s="52"/>
    </row>
    <row r="53" spans="1:16" s="53" customFormat="1" ht="15.75" customHeight="1">
      <c r="A53" s="67" t="s">
        <v>78</v>
      </c>
      <c r="B53" s="51"/>
      <c r="C53" s="51"/>
      <c r="D53" s="51"/>
      <c r="E53" s="62">
        <f t="shared" si="0"/>
        <v>0</v>
      </c>
      <c r="F53" s="51"/>
      <c r="G53" s="51">
        <v>110</v>
      </c>
      <c r="H53" s="51"/>
      <c r="I53" s="224"/>
      <c r="J53" s="51"/>
      <c r="K53" s="51">
        <v>110</v>
      </c>
      <c r="L53" s="51"/>
      <c r="M53" s="224"/>
      <c r="N53" s="51"/>
      <c r="O53" s="51"/>
      <c r="P53" s="52"/>
    </row>
    <row r="54" spans="1:16" s="81" customFormat="1" ht="16.5" customHeight="1" thickBot="1">
      <c r="A54" s="82" t="s">
        <v>79</v>
      </c>
      <c r="B54" s="83" t="e">
        <f>B6-B19</f>
        <v>#REF!</v>
      </c>
      <c r="C54" s="83" t="e">
        <f>C6-C19</f>
        <v>#REF!</v>
      </c>
      <c r="D54" s="83" t="e">
        <f>D6-D19</f>
        <v>#REF!</v>
      </c>
      <c r="E54" s="83" t="e">
        <f>E6-E19</f>
        <v>#REF!</v>
      </c>
      <c r="F54" s="84"/>
      <c r="G54" s="84">
        <v>12.8</v>
      </c>
      <c r="H54" s="84"/>
      <c r="I54" s="225"/>
      <c r="J54" s="84"/>
      <c r="K54" s="84">
        <v>12.8</v>
      </c>
      <c r="L54" s="84"/>
      <c r="M54" s="225"/>
      <c r="N54" s="84"/>
      <c r="O54" s="84">
        <f>O6-O19</f>
        <v>18.6400000000001</v>
      </c>
      <c r="P54" s="85"/>
    </row>
    <row r="55" spans="1:16" ht="32.25" customHeight="1">
      <c r="A55" s="216" t="s">
        <v>118</v>
      </c>
      <c r="B55" s="217"/>
      <c r="C55" s="217"/>
      <c r="D55" s="217"/>
      <c r="E55" s="217"/>
      <c r="F55" s="217"/>
      <c r="G55" s="217"/>
      <c r="H55" s="217"/>
      <c r="I55" s="217"/>
      <c r="J55" s="217"/>
      <c r="K55" s="217"/>
      <c r="L55" s="217"/>
      <c r="M55" s="217"/>
      <c r="N55" s="217"/>
      <c r="O55" s="217"/>
      <c r="P55" s="217"/>
    </row>
    <row r="56" spans="1:16" ht="32.25" customHeight="1">
      <c r="A56" s="218" t="s">
        <v>119</v>
      </c>
      <c r="B56" s="219"/>
      <c r="C56" s="219"/>
      <c r="D56" s="219"/>
      <c r="E56" s="219"/>
      <c r="F56" s="219"/>
      <c r="G56" s="219"/>
      <c r="H56" s="219"/>
      <c r="I56" s="219"/>
      <c r="J56" s="219"/>
      <c r="K56" s="219"/>
      <c r="L56" s="219"/>
      <c r="M56" s="219"/>
      <c r="N56" s="219"/>
      <c r="O56" s="219"/>
      <c r="P56" s="219"/>
    </row>
  </sheetData>
  <sheetProtection/>
  <mergeCells count="12">
    <mergeCell ref="I4:I54"/>
    <mergeCell ref="M4:M54"/>
    <mergeCell ref="B4:E4"/>
    <mergeCell ref="F4:H4"/>
    <mergeCell ref="A1:P1"/>
    <mergeCell ref="A4:A5"/>
    <mergeCell ref="A55:P55"/>
    <mergeCell ref="A56:P56"/>
    <mergeCell ref="J4:L4"/>
    <mergeCell ref="N4:P4"/>
    <mergeCell ref="A2:P2"/>
    <mergeCell ref="A3:P3"/>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C1">
      <selection activeCell="B10" sqref="B10:N10"/>
    </sheetView>
  </sheetViews>
  <sheetFormatPr defaultColWidth="9.140625" defaultRowHeight="15"/>
  <cols>
    <col min="1" max="1" width="9.140625" style="28" customWidth="1"/>
    <col min="2" max="2" width="25.7109375" style="28" customWidth="1"/>
    <col min="3" max="14" width="15.00390625" style="28" customWidth="1"/>
    <col min="15" max="16384" width="9.140625" style="28" customWidth="1"/>
  </cols>
  <sheetData>
    <row r="1" spans="1:15" ht="15.75" customHeight="1">
      <c r="A1" s="88"/>
      <c r="B1" s="193" t="s">
        <v>91</v>
      </c>
      <c r="C1" s="193"/>
      <c r="D1" s="193"/>
      <c r="E1" s="193"/>
      <c r="F1" s="193"/>
      <c r="G1" s="193"/>
      <c r="H1" s="193"/>
      <c r="I1" s="193"/>
      <c r="J1" s="193"/>
      <c r="K1" s="193"/>
      <c r="L1" s="193"/>
      <c r="M1" s="193"/>
      <c r="N1" s="193"/>
      <c r="O1" s="88"/>
    </row>
    <row r="2" spans="2:14" ht="82.5" customHeight="1">
      <c r="B2" s="191" t="s">
        <v>158</v>
      </c>
      <c r="C2" s="191"/>
      <c r="D2" s="191"/>
      <c r="E2" s="191"/>
      <c r="F2" s="191"/>
      <c r="G2" s="191"/>
      <c r="H2" s="191"/>
      <c r="I2" s="191"/>
      <c r="J2" s="191"/>
      <c r="K2" s="191"/>
      <c r="L2" s="191"/>
      <c r="M2" s="191"/>
      <c r="N2" s="191"/>
    </row>
    <row r="3" spans="2:14" ht="19.5" customHeight="1" thickBot="1">
      <c r="B3" s="192" t="s">
        <v>16</v>
      </c>
      <c r="C3" s="192"/>
      <c r="D3" s="192"/>
      <c r="E3" s="192"/>
      <c r="F3" s="192"/>
      <c r="G3" s="192"/>
      <c r="H3" s="192"/>
      <c r="I3" s="192"/>
      <c r="J3" s="192"/>
      <c r="K3" s="192"/>
      <c r="L3" s="192"/>
      <c r="M3" s="192"/>
      <c r="N3" s="192"/>
    </row>
    <row r="4" spans="2:14" s="33" customFormat="1" ht="15" customHeight="1">
      <c r="B4" s="231" t="s">
        <v>26</v>
      </c>
      <c r="C4" s="228" t="s">
        <v>27</v>
      </c>
      <c r="D4" s="229"/>
      <c r="E4" s="229"/>
      <c r="F4" s="230"/>
      <c r="G4" s="228" t="s">
        <v>113</v>
      </c>
      <c r="H4" s="229"/>
      <c r="I4" s="229"/>
      <c r="J4" s="230"/>
      <c r="K4" s="228" t="s">
        <v>28</v>
      </c>
      <c r="L4" s="229"/>
      <c r="M4" s="229"/>
      <c r="N4" s="230"/>
    </row>
    <row r="5" spans="2:14" s="33" customFormat="1" ht="15" customHeight="1">
      <c r="B5" s="232"/>
      <c r="C5" s="100" t="s">
        <v>107</v>
      </c>
      <c r="D5" s="94" t="s">
        <v>108</v>
      </c>
      <c r="E5" s="94" t="s">
        <v>109</v>
      </c>
      <c r="F5" s="97" t="s">
        <v>110</v>
      </c>
      <c r="G5" s="100" t="s">
        <v>107</v>
      </c>
      <c r="H5" s="94" t="s">
        <v>108</v>
      </c>
      <c r="I5" s="94" t="s">
        <v>109</v>
      </c>
      <c r="J5" s="97" t="s">
        <v>110</v>
      </c>
      <c r="K5" s="100" t="s">
        <v>107</v>
      </c>
      <c r="L5" s="94" t="s">
        <v>108</v>
      </c>
      <c r="M5" s="94" t="s">
        <v>109</v>
      </c>
      <c r="N5" s="97" t="s">
        <v>110</v>
      </c>
    </row>
    <row r="6" spans="2:14" ht="29.25" customHeight="1">
      <c r="B6" s="118" t="s">
        <v>29</v>
      </c>
      <c r="C6" s="34"/>
      <c r="D6" s="116"/>
      <c r="E6" s="116"/>
      <c r="F6" s="117"/>
      <c r="G6" s="120">
        <v>98741.3</v>
      </c>
      <c r="H6" s="121">
        <v>101660</v>
      </c>
      <c r="I6" s="121"/>
      <c r="J6" s="119"/>
      <c r="K6" s="120">
        <v>98741.3</v>
      </c>
      <c r="L6" s="121">
        <v>101660</v>
      </c>
      <c r="M6" s="121"/>
      <c r="N6" s="119"/>
    </row>
    <row r="7" spans="2:14" ht="29.25" customHeight="1">
      <c r="B7" s="118" t="s">
        <v>30</v>
      </c>
      <c r="C7" s="34"/>
      <c r="D7" s="116"/>
      <c r="E7" s="116"/>
      <c r="F7" s="117"/>
      <c r="G7" s="120">
        <v>0</v>
      </c>
      <c r="H7" s="121">
        <v>1250</v>
      </c>
      <c r="I7" s="121"/>
      <c r="J7" s="119"/>
      <c r="K7" s="120">
        <v>0</v>
      </c>
      <c r="L7" s="121">
        <v>1250</v>
      </c>
      <c r="M7" s="121"/>
      <c r="N7" s="119"/>
    </row>
    <row r="8" spans="2:14" ht="29.25" customHeight="1">
      <c r="B8" s="118" t="s">
        <v>31</v>
      </c>
      <c r="C8" s="34"/>
      <c r="D8" s="116"/>
      <c r="E8" s="116"/>
      <c r="F8" s="117"/>
      <c r="G8" s="120">
        <v>0</v>
      </c>
      <c r="H8" s="121">
        <v>31625</v>
      </c>
      <c r="I8" s="121"/>
      <c r="J8" s="119"/>
      <c r="K8" s="120">
        <v>0</v>
      </c>
      <c r="L8" s="121">
        <v>31625</v>
      </c>
      <c r="M8" s="121"/>
      <c r="N8" s="119"/>
    </row>
    <row r="9" spans="2:14" s="32" customFormat="1" ht="29.25" customHeight="1" thickBot="1">
      <c r="B9" s="99" t="s">
        <v>15</v>
      </c>
      <c r="C9" s="35"/>
      <c r="D9" s="98"/>
      <c r="E9" s="98"/>
      <c r="F9" s="36"/>
      <c r="G9" s="122">
        <f>G6+G7</f>
        <v>98741.3</v>
      </c>
      <c r="H9" s="123">
        <f>H6+H7+H8</f>
        <v>134535</v>
      </c>
      <c r="I9" s="123"/>
      <c r="J9" s="124"/>
      <c r="K9" s="122">
        <f>K6+K7+K8</f>
        <v>98741.3</v>
      </c>
      <c r="L9" s="123">
        <f>L6+L7+L8</f>
        <v>134535</v>
      </c>
      <c r="M9" s="123"/>
      <c r="N9" s="124">
        <f>N6+N7+N8</f>
        <v>0</v>
      </c>
    </row>
    <row r="10" spans="2:14" ht="76.5" customHeight="1">
      <c r="B10" s="233" t="s">
        <v>115</v>
      </c>
      <c r="C10" s="234"/>
      <c r="D10" s="234"/>
      <c r="E10" s="234"/>
      <c r="F10" s="234"/>
      <c r="G10" s="234"/>
      <c r="H10" s="234"/>
      <c r="I10" s="234"/>
      <c r="J10" s="234"/>
      <c r="K10" s="234"/>
      <c r="L10" s="234"/>
      <c r="M10" s="234"/>
      <c r="N10" s="234"/>
    </row>
    <row r="11" spans="2:14" ht="60" customHeight="1">
      <c r="B11" s="226" t="s">
        <v>114</v>
      </c>
      <c r="C11" s="227"/>
      <c r="D11" s="227"/>
      <c r="E11" s="227"/>
      <c r="F11" s="227"/>
      <c r="G11" s="227"/>
      <c r="H11" s="227"/>
      <c r="I11" s="227"/>
      <c r="J11" s="227"/>
      <c r="K11" s="227"/>
      <c r="L11" s="227"/>
      <c r="M11" s="227"/>
      <c r="N11" s="227"/>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D7" sqref="D7"/>
    </sheetView>
  </sheetViews>
  <sheetFormatPr defaultColWidth="9.140625" defaultRowHeight="15"/>
  <cols>
    <col min="1" max="1" width="9.140625" style="28" customWidth="1"/>
    <col min="2" max="2" width="30.140625" style="28" customWidth="1"/>
    <col min="3" max="5" width="31.7109375" style="28" customWidth="1"/>
    <col min="6" max="16384" width="9.140625" style="28" customWidth="1"/>
  </cols>
  <sheetData>
    <row r="1" spans="2:6" ht="18">
      <c r="B1" s="193" t="s">
        <v>92</v>
      </c>
      <c r="C1" s="193"/>
      <c r="D1" s="193"/>
      <c r="E1" s="193"/>
      <c r="F1" s="88"/>
    </row>
    <row r="2" spans="2:5" ht="81" customHeight="1">
      <c r="B2" s="191" t="s">
        <v>162</v>
      </c>
      <c r="C2" s="191"/>
      <c r="D2" s="191"/>
      <c r="E2" s="191"/>
    </row>
    <row r="3" spans="2:5" ht="11.25" customHeight="1" thickBot="1">
      <c r="B3" s="192" t="s">
        <v>16</v>
      </c>
      <c r="C3" s="192"/>
      <c r="D3" s="192"/>
      <c r="E3" s="192"/>
    </row>
    <row r="4" spans="2:5" s="33" customFormat="1" ht="15">
      <c r="B4" s="5" t="s">
        <v>26</v>
      </c>
      <c r="C4" s="95" t="s">
        <v>27</v>
      </c>
      <c r="D4" s="95" t="s">
        <v>113</v>
      </c>
      <c r="E4" s="96" t="s">
        <v>28</v>
      </c>
    </row>
    <row r="5" spans="2:5" ht="35.25" customHeight="1">
      <c r="B5" s="125" t="s">
        <v>32</v>
      </c>
      <c r="C5" s="121"/>
      <c r="D5" s="121">
        <v>3549</v>
      </c>
      <c r="E5" s="119">
        <v>0</v>
      </c>
    </row>
    <row r="6" spans="2:5" ht="35.25" customHeight="1">
      <c r="B6" s="125" t="s">
        <v>33</v>
      </c>
      <c r="C6" s="121">
        <v>8697.53</v>
      </c>
      <c r="D6" s="121"/>
      <c r="E6" s="119">
        <v>12246.5</v>
      </c>
    </row>
    <row r="7" spans="2:5" s="32" customFormat="1" ht="35.25" customHeight="1" thickBot="1">
      <c r="B7" s="126" t="s">
        <v>15</v>
      </c>
      <c r="C7" s="123">
        <f>C6</f>
        <v>8697.53</v>
      </c>
      <c r="D7" s="123">
        <f>D5+D6</f>
        <v>3549</v>
      </c>
      <c r="E7" s="124">
        <f>E5+E6</f>
        <v>12246.5</v>
      </c>
    </row>
    <row r="8" spans="2:5" s="32" customFormat="1" ht="71.25" customHeight="1">
      <c r="B8" s="235" t="s">
        <v>116</v>
      </c>
      <c r="C8" s="235"/>
      <c r="D8" s="235"/>
      <c r="E8" s="235"/>
    </row>
    <row r="9" spans="2:5" ht="58.5" customHeight="1">
      <c r="B9" s="226" t="s">
        <v>114</v>
      </c>
      <c r="C9" s="227"/>
      <c r="D9" s="227"/>
      <c r="E9" s="227"/>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7">
      <selection activeCell="F16" sqref="F16"/>
    </sheetView>
  </sheetViews>
  <sheetFormatPr defaultColWidth="9.140625" defaultRowHeight="15"/>
  <cols>
    <col min="1" max="1" width="5.57421875" style="38" customWidth="1"/>
    <col min="2" max="2" width="13.7109375" style="38" customWidth="1"/>
    <col min="3" max="3" width="54.421875" style="38" customWidth="1"/>
    <col min="4" max="4" width="35.57421875" style="38" customWidth="1"/>
    <col min="5" max="16384" width="9.140625" style="38" customWidth="1"/>
  </cols>
  <sheetData>
    <row r="1" spans="2:5" ht="15.75" customHeight="1">
      <c r="B1" s="193" t="s">
        <v>93</v>
      </c>
      <c r="C1" s="193"/>
      <c r="D1" s="193"/>
      <c r="E1" s="88"/>
    </row>
    <row r="2" spans="2:7" s="10" customFormat="1" ht="78.75" customHeight="1" thickBot="1">
      <c r="B2" s="236" t="s">
        <v>163</v>
      </c>
      <c r="C2" s="236"/>
      <c r="D2" s="236"/>
      <c r="F2" s="41"/>
      <c r="G2" s="41"/>
    </row>
    <row r="3" spans="2:4" s="42" customFormat="1" ht="31.5" customHeight="1">
      <c r="B3" s="127" t="s">
        <v>17</v>
      </c>
      <c r="C3" s="128" t="s">
        <v>35</v>
      </c>
      <c r="D3" s="129" t="s">
        <v>34</v>
      </c>
    </row>
    <row r="4" spans="1:49" s="40" customFormat="1" ht="18">
      <c r="A4" s="38"/>
      <c r="B4" s="130" t="s">
        <v>133</v>
      </c>
      <c r="C4" s="131" t="s">
        <v>134</v>
      </c>
      <c r="D4" s="132" t="s">
        <v>135</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40" customFormat="1" ht="18">
      <c r="A5" s="38"/>
      <c r="B5" s="130" t="s">
        <v>136</v>
      </c>
      <c r="C5" s="131" t="s">
        <v>137</v>
      </c>
      <c r="D5" s="132" t="s">
        <v>138</v>
      </c>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row>
    <row r="6" spans="1:49" s="40" customFormat="1" ht="15">
      <c r="A6" s="38"/>
      <c r="B6" s="89"/>
      <c r="C6" s="39"/>
      <c r="D6" s="90"/>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127" s="40" customFormat="1" ht="15">
      <c r="A7" s="38"/>
      <c r="B7" s="89"/>
      <c r="C7" s="39"/>
      <c r="D7" s="90"/>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row>
    <row r="8" spans="1:49" s="40" customFormat="1" ht="15">
      <c r="A8" s="38"/>
      <c r="B8" s="89"/>
      <c r="C8" s="39"/>
      <c r="D8" s="90"/>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s="40" customFormat="1" ht="15">
      <c r="A9" s="38"/>
      <c r="B9" s="89"/>
      <c r="C9" s="39"/>
      <c r="D9" s="90"/>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s="40" customFormat="1" ht="15">
      <c r="A10" s="38"/>
      <c r="B10" s="89"/>
      <c r="C10" s="39"/>
      <c r="D10" s="90"/>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s="40" customFormat="1" ht="15">
      <c r="A11" s="38"/>
      <c r="B11" s="89"/>
      <c r="C11" s="39"/>
      <c r="D11" s="90"/>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s="40" customFormat="1" ht="15">
      <c r="A12" s="38"/>
      <c r="B12" s="89"/>
      <c r="C12" s="39"/>
      <c r="D12" s="90"/>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127" s="40" customFormat="1" ht="15">
      <c r="A13" s="38"/>
      <c r="B13" s="89"/>
      <c r="C13" s="39"/>
      <c r="D13" s="90"/>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row>
    <row r="14" spans="1:127" s="40" customFormat="1" ht="15">
      <c r="A14" s="38"/>
      <c r="B14" s="89"/>
      <c r="C14" s="39"/>
      <c r="D14" s="90"/>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row>
    <row r="15" spans="1:127" s="40" customFormat="1" ht="15">
      <c r="A15" s="38"/>
      <c r="B15" s="89"/>
      <c r="C15" s="39"/>
      <c r="D15" s="90"/>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row>
    <row r="16" spans="1:127" s="40" customFormat="1" ht="15">
      <c r="A16" s="38"/>
      <c r="B16" s="89"/>
      <c r="C16" s="39"/>
      <c r="D16" s="90"/>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row>
    <row r="17" spans="1:127" s="40" customFormat="1" ht="15">
      <c r="A17" s="38"/>
      <c r="B17" s="89"/>
      <c r="C17" s="39"/>
      <c r="D17" s="90"/>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row>
    <row r="18" spans="1:127" s="40" customFormat="1" ht="15">
      <c r="A18" s="38"/>
      <c r="B18" s="89"/>
      <c r="C18" s="39"/>
      <c r="D18" s="90"/>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row>
    <row r="19" spans="1:127" s="40" customFormat="1" ht="15">
      <c r="A19" s="38"/>
      <c r="B19" s="89"/>
      <c r="C19" s="39"/>
      <c r="D19" s="90"/>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row>
    <row r="20" spans="1:127" s="40" customFormat="1" ht="15">
      <c r="A20" s="38"/>
      <c r="B20" s="89"/>
      <c r="C20" s="39"/>
      <c r="D20" s="90"/>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row>
    <row r="21" spans="1:127" s="40" customFormat="1" ht="15">
      <c r="A21" s="38"/>
      <c r="B21" s="89"/>
      <c r="C21" s="39"/>
      <c r="D21" s="90"/>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row>
    <row r="22" spans="1:127" s="40" customFormat="1" ht="15">
      <c r="A22" s="38"/>
      <c r="B22" s="89"/>
      <c r="C22" s="39"/>
      <c r="D22" s="90"/>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row>
    <row r="23" spans="1:127" s="40" customFormat="1" ht="15">
      <c r="A23" s="38"/>
      <c r="B23" s="89"/>
      <c r="C23" s="39"/>
      <c r="D23" s="90"/>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row>
    <row r="24" spans="1:127" s="40" customFormat="1" ht="15">
      <c r="A24" s="38"/>
      <c r="B24" s="89"/>
      <c r="C24" s="39"/>
      <c r="D24" s="90"/>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row>
    <row r="25" spans="1:127" s="40" customFormat="1" ht="15">
      <c r="A25" s="38"/>
      <c r="B25" s="89"/>
      <c r="C25" s="39"/>
      <c r="D25" s="90"/>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row>
    <row r="26" spans="1:127" s="40" customFormat="1" ht="15.75" thickBot="1">
      <c r="A26" s="38"/>
      <c r="B26" s="91"/>
      <c r="C26" s="92"/>
      <c r="D26" s="93"/>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row>
    <row r="27" spans="2:4" ht="34.5" customHeight="1">
      <c r="B27" s="194" t="s">
        <v>105</v>
      </c>
      <c r="C27" s="194"/>
      <c r="D27" s="194"/>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Givi</cp:lastModifiedBy>
  <cp:lastPrinted>2014-11-19T07:42:44Z</cp:lastPrinted>
  <dcterms:created xsi:type="dcterms:W3CDTF">2009-04-27T08:15:56Z</dcterms:created>
  <dcterms:modified xsi:type="dcterms:W3CDTF">2017-07-25T09:10:02Z</dcterms:modified>
  <cp:category/>
  <cp:version/>
  <cp:contentType/>
  <cp:contentStatus/>
</cp:coreProperties>
</file>