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45" windowWidth="19440" windowHeight="11385" tabRatio="806" activeTab="5"/>
  </bookViews>
  <sheets>
    <sheet name="4-1" sheetId="1" r:id="rId1"/>
    <sheet name="4-2" sheetId="2" r:id="rId2"/>
    <sheet name="4-3" sheetId="3" r:id="rId3"/>
    <sheet name="4-4" sheetId="4" r:id="rId4"/>
    <sheet name="5-1 და 5-2 ა" sheetId="5" r:id="rId5"/>
    <sheet name="5-1 და 5-2 ბ" sheetId="6" r:id="rId6"/>
    <sheet name="5-3" sheetId="7" r:id="rId7"/>
    <sheet name="5-4" sheetId="8" r:id="rId8"/>
    <sheet name="5-5" sheetId="9" r:id="rId9"/>
    <sheet name="5-6" sheetId="10" r:id="rId10"/>
    <sheet name="5-7" sheetId="11" r:id="rId11"/>
    <sheet name="5-8" sheetId="12" r:id="rId12"/>
    <sheet name="5-9" sheetId="13" r:id="rId13"/>
    <sheet name="5-10" sheetId="14" r:id="rId14"/>
    <sheet name="5-11" sheetId="15" r:id="rId15"/>
    <sheet name="5-12" sheetId="16" r:id="rId16"/>
    <sheet name="Sheet1" sheetId="17" r:id="rId17"/>
  </sheets>
  <definedNames>
    <definedName name="_xlnm.Print_Area" localSheetId="0">'4-1'!$A$1:$L$29</definedName>
    <definedName name="_xlnm.Print_Area" localSheetId="1">'4-2'!$A$1:$K$17</definedName>
    <definedName name="_xlnm.Print_Area" localSheetId="2">'4-3'!$B$1:$E$13</definedName>
    <definedName name="_xlnm.Print_Area" localSheetId="3">'4-4'!$A$1:$F$14</definedName>
    <definedName name="_xlnm.Print_Area" localSheetId="4">'5-1 და 5-2 ა'!$A$1:$F$17</definedName>
    <definedName name="_xlnm.Print_Area" localSheetId="5">'5-1 და 5-2 ბ'!$A$1:$P$56</definedName>
    <definedName name="_xlnm.Print_Area" localSheetId="13">'5-10'!$A$1:$H$25</definedName>
    <definedName name="_xlnm.Print_Area" localSheetId="14">'5-11'!$A$1:$F$26</definedName>
    <definedName name="_xlnm.Print_Area" localSheetId="15">'5-12'!$A$1:$F$31</definedName>
    <definedName name="_xlnm.Print_Area" localSheetId="6">'5-3'!$B$1:$N$11</definedName>
    <definedName name="_xlnm.Print_Area" localSheetId="7">'5-4'!$B$1:$E$9</definedName>
    <definedName name="_xlnm.Print_Area" localSheetId="8">'5-5'!$B$1:$D$27</definedName>
    <definedName name="_xlnm.Print_Area" localSheetId="9">'5-6'!$B$1:$C$5</definedName>
    <definedName name="_xlnm.Print_Area" localSheetId="10">'5-7'!$B$1:$C$5</definedName>
    <definedName name="_xlnm.Print_Area" localSheetId="11">'5-8'!$B$1:$C$16</definedName>
    <definedName name="_xlnm.Print_Area" localSheetId="12">'5-9'!$B$1:$C$6</definedName>
  </definedNames>
  <calcPr fullCalcOnLoad="1"/>
</workbook>
</file>

<file path=xl/sharedStrings.xml><?xml version="1.0" encoding="utf-8"?>
<sst xmlns="http://schemas.openxmlformats.org/spreadsheetml/2006/main" count="223" uniqueCount="168">
  <si>
    <t>სხვა ხარჯები</t>
  </si>
  <si>
    <t>ვალდებულებების კლება</t>
  </si>
  <si>
    <t>საქონელი და მომსახურება</t>
  </si>
  <si>
    <t>პროგრამის დასახელება</t>
  </si>
  <si>
    <t>ხარჯები</t>
  </si>
  <si>
    <t>შრომის ანაზღაურება</t>
  </si>
  <si>
    <t>გრანტები</t>
  </si>
  <si>
    <t>სუბსიდიები</t>
  </si>
  <si>
    <t>სოციალური უზრუნველყოფა</t>
  </si>
  <si>
    <t>არაფინანსური აქტივების ზრდა</t>
  </si>
  <si>
    <t>პროგრამული კოდი</t>
  </si>
  <si>
    <t>დამტკიცებული გეგმა</t>
  </si>
  <si>
    <t>დაზუსტებული გეგმა</t>
  </si>
  <si>
    <t>საკასო შესრულება</t>
  </si>
  <si>
    <t>ათას ლარებში</t>
  </si>
  <si>
    <t>სულ:</t>
  </si>
  <si>
    <t>ლარებში</t>
  </si>
  <si>
    <t>№</t>
  </si>
  <si>
    <t>სულ ჯამურად</t>
  </si>
  <si>
    <t>ფონდის დასახელება</t>
  </si>
  <si>
    <t>მიზნობრიობა</t>
  </si>
  <si>
    <t>სამართლებრივი აქტი</t>
  </si>
  <si>
    <t>გადარიცხული თანხა</t>
  </si>
  <si>
    <t>ქონების დასახელება</t>
  </si>
  <si>
    <t>ნარჩენი ღირებულება</t>
  </si>
  <si>
    <t>ვის გადაეცა</t>
  </si>
  <si>
    <t>დასახელება</t>
  </si>
  <si>
    <t>თანამდებობის პირები</t>
  </si>
  <si>
    <t>სულ</t>
  </si>
  <si>
    <t>თანამდებობრივი სარგო</t>
  </si>
  <si>
    <t>დანამატი</t>
  </si>
  <si>
    <t>პრემია</t>
  </si>
  <si>
    <t>მივლინება ქვეყნის შიგნით</t>
  </si>
  <si>
    <t>მივლინება ქვეყნის გარეთ</t>
  </si>
  <si>
    <t>გამოშვების წელი</t>
  </si>
  <si>
    <t>ავტომანქანის მოდელი</t>
  </si>
  <si>
    <t>ლიტრებში</t>
  </si>
  <si>
    <t>2011 წელი</t>
  </si>
  <si>
    <t>საბიუჯეტო ასიგნებები</t>
  </si>
  <si>
    <t>kanonmdeblobiT nebadarTuli sxva Semosavlebi</t>
  </si>
  <si>
    <t>grantebi</t>
  </si>
  <si>
    <t>sabiujeto asignebebi</t>
  </si>
  <si>
    <t>2011 wlis biujetiს შესრულება</t>
  </si>
  <si>
    <t>შემოსულობები</t>
  </si>
  <si>
    <t>I. შემოსავლები</t>
  </si>
  <si>
    <t>საკუთარი შემოსავლები</t>
  </si>
  <si>
    <t>მათ შორის:</t>
  </si>
  <si>
    <t>გაწეული მომსახურებიდან</t>
  </si>
  <si>
    <t>დეპოზიტებზე საპროცენტო შემოსავლები</t>
  </si>
  <si>
    <t>სხვა ეკონომიკური საქმიანობიდან</t>
  </si>
  <si>
    <t>II. არაფინანსური აქტივების კლება</t>
  </si>
  <si>
    <t>III. ფინანსური აქტივების კლება</t>
  </si>
  <si>
    <t>IV. ვალდებულებების ზრდა</t>
  </si>
  <si>
    <t>გადასახდელები</t>
  </si>
  <si>
    <t>I. ხარჯები</t>
  </si>
  <si>
    <t>წოდებრივი სარგო</t>
  </si>
  <si>
    <t>ჰონორარი</t>
  </si>
  <si>
    <t>კომპენსაცია</t>
  </si>
  <si>
    <t>შტატგარეშე მომუშავეთა ანაზღაურება</t>
  </si>
  <si>
    <t>მივლინება</t>
  </si>
  <si>
    <t>ოფისის ხარჯები</t>
  </si>
  <si>
    <t>წარმომადგენლობითი ხარჯები</t>
  </si>
  <si>
    <t>კვების ხარჯები</t>
  </si>
  <si>
    <t>სამედიცინო ხარჯები</t>
  </si>
  <si>
    <t xml:space="preserve">რბილი ინვენტარისა და უნიფორმის შეძენის და პირად ჰიგიენასთან დაკავშირებული ხარჯები </t>
  </si>
  <si>
    <t xml:space="preserve">ტრანსპორტის, ტექნიკისა და იარაღის ექსპლოატაციისა და მოვლა-შენახვის ხარჯები </t>
  </si>
  <si>
    <t xml:space="preserve"> სხვა დანარჩენი საქონელი და მომსახურება </t>
  </si>
  <si>
    <t>პროცენტი</t>
  </si>
  <si>
    <t>II. არაფინანსური აქტივების ზრდა</t>
  </si>
  <si>
    <t>ძირითადი აქტივები</t>
  </si>
  <si>
    <t>შენობა-ნაგებობები</t>
  </si>
  <si>
    <t>მანქანა-დანადგარები და ინვენტარი</t>
  </si>
  <si>
    <t>სხვა ძირითადი აქტივები</t>
  </si>
  <si>
    <t>მატერიალური მარაგები</t>
  </si>
  <si>
    <t>ფასეულობები</t>
  </si>
  <si>
    <t>არაწარმოებული აქტივები</t>
  </si>
  <si>
    <t>III. ფინანსური აქტივების ზრდა</t>
  </si>
  <si>
    <t>IV. ვალდებულებების კლება</t>
  </si>
  <si>
    <t>ნაშთის ცვლილება</t>
  </si>
  <si>
    <t>საბიუჯეტო სახსრები</t>
  </si>
  <si>
    <t>კანონმდებლობით ნებადართული შემოსავლები</t>
  </si>
  <si>
    <t>------------------------------------</t>
  </si>
  <si>
    <t>---------</t>
  </si>
  <si>
    <t>სამხედრო ტექნიკისა და ტყვია-წამლის შეძენის ხარჯი</t>
  </si>
  <si>
    <r>
      <t xml:space="preserve">დანართი </t>
    </r>
    <r>
      <rPr>
        <b/>
        <i/>
        <sz val="12"/>
        <color indexed="8"/>
        <rFont val="Calibri"/>
        <family val="2"/>
      </rPr>
      <t>№1</t>
    </r>
  </si>
  <si>
    <r>
      <t xml:space="preserve">დანართი </t>
    </r>
    <r>
      <rPr>
        <b/>
        <i/>
        <sz val="12"/>
        <color indexed="8"/>
        <rFont val="Calibri"/>
        <family val="2"/>
      </rPr>
      <t>№2</t>
    </r>
  </si>
  <si>
    <r>
      <t xml:space="preserve">დანართი </t>
    </r>
    <r>
      <rPr>
        <b/>
        <i/>
        <sz val="12"/>
        <color indexed="8"/>
        <rFont val="Calibri"/>
        <family val="2"/>
      </rPr>
      <t>№3</t>
    </r>
  </si>
  <si>
    <r>
      <t xml:space="preserve">დანართი </t>
    </r>
    <r>
      <rPr>
        <b/>
        <i/>
        <sz val="12"/>
        <color indexed="8"/>
        <rFont val="Calibri"/>
        <family val="2"/>
      </rPr>
      <t>№4</t>
    </r>
  </si>
  <si>
    <r>
      <t xml:space="preserve">დანართი </t>
    </r>
    <r>
      <rPr>
        <b/>
        <i/>
        <sz val="12"/>
        <color indexed="8"/>
        <rFont val="Calibri"/>
        <family val="2"/>
      </rPr>
      <t>№5ა</t>
    </r>
  </si>
  <si>
    <r>
      <t xml:space="preserve">დანართი </t>
    </r>
    <r>
      <rPr>
        <b/>
        <i/>
        <sz val="12"/>
        <color indexed="8"/>
        <rFont val="Calibri"/>
        <family val="2"/>
      </rPr>
      <t>№5ბ</t>
    </r>
  </si>
  <si>
    <r>
      <t xml:space="preserve">დანართი </t>
    </r>
    <r>
      <rPr>
        <b/>
        <i/>
        <sz val="12"/>
        <color indexed="8"/>
        <rFont val="Calibri"/>
        <family val="2"/>
      </rPr>
      <t>№6</t>
    </r>
  </si>
  <si>
    <r>
      <t xml:space="preserve">დანართი </t>
    </r>
    <r>
      <rPr>
        <b/>
        <i/>
        <sz val="12"/>
        <color indexed="8"/>
        <rFont val="Calibri"/>
        <family val="2"/>
      </rPr>
      <t>№7</t>
    </r>
  </si>
  <si>
    <r>
      <t xml:space="preserve">დანართი </t>
    </r>
    <r>
      <rPr>
        <b/>
        <i/>
        <sz val="12"/>
        <color indexed="8"/>
        <rFont val="Calibri"/>
        <family val="2"/>
      </rPr>
      <t>№8</t>
    </r>
  </si>
  <si>
    <r>
      <t xml:space="preserve">დანართი </t>
    </r>
    <r>
      <rPr>
        <b/>
        <i/>
        <sz val="12"/>
        <color indexed="8"/>
        <rFont val="Calibri"/>
        <family val="2"/>
      </rPr>
      <t>№9</t>
    </r>
  </si>
  <si>
    <r>
      <t xml:space="preserve">დანართი </t>
    </r>
    <r>
      <rPr>
        <b/>
        <i/>
        <sz val="12"/>
        <color indexed="8"/>
        <rFont val="Calibri"/>
        <family val="2"/>
      </rPr>
      <t>№10</t>
    </r>
  </si>
  <si>
    <r>
      <t xml:space="preserve">დანართი </t>
    </r>
    <r>
      <rPr>
        <b/>
        <i/>
        <sz val="12"/>
        <color indexed="8"/>
        <rFont val="Calibri"/>
        <family val="2"/>
      </rPr>
      <t>№11</t>
    </r>
  </si>
  <si>
    <r>
      <t xml:space="preserve">დანართი </t>
    </r>
    <r>
      <rPr>
        <b/>
        <i/>
        <sz val="12"/>
        <color indexed="8"/>
        <rFont val="Calibri"/>
        <family val="2"/>
      </rPr>
      <t>№12</t>
    </r>
  </si>
  <si>
    <r>
      <t xml:space="preserve">დანართი </t>
    </r>
    <r>
      <rPr>
        <b/>
        <i/>
        <sz val="12"/>
        <color indexed="8"/>
        <rFont val="Calibri"/>
        <family val="2"/>
      </rPr>
      <t>№13</t>
    </r>
  </si>
  <si>
    <r>
      <t xml:space="preserve">დანართი </t>
    </r>
    <r>
      <rPr>
        <b/>
        <i/>
        <sz val="12"/>
        <color indexed="8"/>
        <rFont val="Calibri"/>
        <family val="2"/>
      </rPr>
      <t>№14</t>
    </r>
  </si>
  <si>
    <r>
      <t xml:space="preserve">დანართი </t>
    </r>
    <r>
      <rPr>
        <b/>
        <i/>
        <sz val="12"/>
        <color indexed="8"/>
        <rFont val="Calibri"/>
        <family val="2"/>
      </rPr>
      <t>№15</t>
    </r>
  </si>
  <si>
    <r>
      <t xml:space="preserve">რაოდენობა                   </t>
    </r>
    <r>
      <rPr>
        <sz val="8"/>
        <color indexed="8"/>
        <rFont val="Calibri"/>
        <family val="2"/>
      </rPr>
      <t>(შესაბამის ერთეულში)</t>
    </r>
  </si>
  <si>
    <r>
      <t xml:space="preserve">შენიშვნა: </t>
    </r>
    <r>
      <rPr>
        <sz val="10"/>
        <color indexed="8"/>
        <rFont val="Calibri"/>
        <family val="2"/>
      </rPr>
      <t>დანართი ქვეყნდება კვარტალურად, კვარტლის დასრულებიდან 1 თვის განმავლობაში.</t>
    </r>
  </si>
  <si>
    <r>
      <rPr>
        <b/>
        <sz val="10"/>
        <color indexed="8"/>
        <rFont val="Calibri"/>
        <family val="2"/>
      </rPr>
      <t>შენიშვნა **</t>
    </r>
    <r>
      <rPr>
        <sz val="10"/>
        <color indexed="8"/>
        <rFont val="Calibri"/>
        <family val="2"/>
      </rPr>
      <t>: დანართი ქვეყნდება კვარტალურად, კვარტლის დასრულებიდან 1 თვის განმავლობაში.</t>
    </r>
  </si>
  <si>
    <r>
      <rPr>
        <b/>
        <sz val="10"/>
        <color indexed="8"/>
        <rFont val="Calibri"/>
        <family val="2"/>
      </rPr>
      <t xml:space="preserve">შენიშვნა: </t>
    </r>
    <r>
      <rPr>
        <sz val="10"/>
        <color indexed="8"/>
        <rFont val="Calibri"/>
        <family val="2"/>
      </rPr>
      <t>დანართი ქვეყნდება კვარტალურად, კვარტლის დასრულებიდან 1 თვის განმავლობაში.</t>
    </r>
  </si>
  <si>
    <r>
      <rPr>
        <b/>
        <sz val="10"/>
        <color indexed="8"/>
        <rFont val="Calibri"/>
        <family val="2"/>
      </rPr>
      <t xml:space="preserve">შენიშვნა: </t>
    </r>
    <r>
      <rPr>
        <sz val="10"/>
        <color indexed="8"/>
        <rFont val="Calibri"/>
        <family val="2"/>
      </rPr>
      <t>დანართი ქვეყნდება წლიურად,  წლის დასრულებიდან 3 თვის განმავლობაში.</t>
    </r>
  </si>
  <si>
    <r>
      <rPr>
        <b/>
        <sz val="11"/>
        <color indexed="8"/>
        <rFont val="Calibri"/>
        <family val="2"/>
      </rPr>
      <t xml:space="preserve">შენიშვნა: </t>
    </r>
    <r>
      <rPr>
        <sz val="11"/>
        <color theme="1"/>
        <rFont val="Calibri"/>
        <family val="2"/>
      </rPr>
      <t>დანართი ქვეყნდება წლიურად,  წლის დასრულებიდან 3 თვის განმავლობაში.</t>
    </r>
  </si>
  <si>
    <t>I კვარტალი</t>
  </si>
  <si>
    <t>II კვარტალი</t>
  </si>
  <si>
    <t>III კვარტალი</t>
  </si>
  <si>
    <t>IV კვარტალი</t>
  </si>
  <si>
    <r>
      <rPr>
        <b/>
        <sz val="10"/>
        <color indexed="8"/>
        <rFont val="Calibri"/>
        <family val="2"/>
      </rPr>
      <t>შენიშვნა *:</t>
    </r>
    <r>
      <rPr>
        <sz val="10"/>
        <color indexed="8"/>
        <rFont val="Calibri"/>
        <family val="2"/>
      </rPr>
      <t xml:space="preserve"> აღნიშნულ ცხრილში უნდა აისახოს ორგანიზაციის მიერ განხორციელებული ყველა სახელმწიფო შესყიდვა დაფინანსების წყაროს მიუხედავად. ინფორმაციის შეტანა უნდა მოხდეს დაფინანსების წყაროების მიხედვით. იმ შემთხვევაში, თუ ერთი ხელშეკრულება გაფორმებულია ორი ან მეტი სხვადასხვა დაფინანსების წყაროს საფუძველზე, ხელშეკრულება უნდა დაიყოს დაფინანსების წყაროების შესაბამისად და ამგვარად აისახოს ამ ცხრილში.</t>
    </r>
  </si>
  <si>
    <r>
      <rPr>
        <b/>
        <sz val="10"/>
        <color indexed="8"/>
        <rFont val="Calibri"/>
        <family val="2"/>
      </rPr>
      <t xml:space="preserve">შენიშვნა *: </t>
    </r>
    <r>
      <rPr>
        <sz val="10"/>
        <color indexed="8"/>
        <rFont val="Calibri"/>
        <family val="2"/>
      </rPr>
      <t>აღნიშნულ ცხრილში უნდა აისახოს ორგანიზაციის მიერ განხორციელებული ყველა სახელმწიფო შესყიდვა დაფინანსების წყაროს მიუხედავად. ინფორმაციის შეტანა უნდა მოხდეს დაფინანსების წყაროების მიხედვით. იმ შემთხვევაში,  თუ ერთი ხელშეკრულება გაფორმებულია ორი ან მეტი სხვადასხვა დაფინანსების წყაროს საფუძველზე, ხელშეკრულება უნდა დაიყოს დაფინანსების წყაროების შესაბამისად და ამგვარად აისახოს ამ ცხრილში.</t>
    </r>
  </si>
  <si>
    <t>სხვა დანარჩენი თანამშრომელი</t>
  </si>
  <si>
    <r>
      <rPr>
        <b/>
        <sz val="10"/>
        <color indexed="8"/>
        <rFont val="Calibri"/>
        <family val="2"/>
      </rPr>
      <t xml:space="preserve">შენიშვნა**: </t>
    </r>
    <r>
      <rPr>
        <sz val="10"/>
        <color indexed="8"/>
        <rFont val="Calibri"/>
        <family val="2"/>
      </rPr>
      <t>დანართი ქვეყნდება კვარტალურად, კვარტლის დასრულებიდან 1 თვის განმავლობაში.</t>
    </r>
  </si>
  <si>
    <r>
      <rPr>
        <b/>
        <sz val="10"/>
        <color indexed="8"/>
        <rFont val="Calibri"/>
        <family val="2"/>
      </rPr>
      <t xml:space="preserve">შენიშვნა *: </t>
    </r>
    <r>
      <rPr>
        <sz val="10"/>
        <color indexed="8"/>
        <rFont val="Calibri"/>
        <family val="2"/>
      </rPr>
      <t>თანამდებობის პირებში იგულისხმებიან „საჯარო სამსახურში ინტერესთა შეუთავსებლობისა და კორუფციის შესახებ“ საქართველოს კანონის მე-2 მუხლითა და „თანამდებობის პირის ქონებრივი მდგომარეობის დეკლარაციის წარდგენის წესისა და იმ თანამდებობის პირთა თანამდებობრივი რეესტრის დამტკიცების შესახებ, რომელთათვისაც სავალდებულოა ქონებრივი მდგომარეობის დეკლარაციის შევსება“ საქართველოს პრეზიდენტის 2010 წლის 14 იანვრის №</t>
    </r>
    <r>
      <rPr>
        <sz val="11"/>
        <color indexed="8"/>
        <rFont val="Calibri"/>
        <family val="2"/>
      </rPr>
      <t>22 ბრძანებულების მე-8 მუხლით განსაზღვრული პირები.</t>
    </r>
  </si>
  <si>
    <r>
      <rPr>
        <b/>
        <sz val="11"/>
        <color indexed="8"/>
        <rFont val="Calibri"/>
        <family val="2"/>
      </rPr>
      <t xml:space="preserve">შენიშვნა **: </t>
    </r>
    <r>
      <rPr>
        <sz val="11"/>
        <color theme="1"/>
        <rFont val="Calibri"/>
        <family val="2"/>
      </rPr>
      <t>დანართი ქვეყნდება კვარტალურად და წლიურად, შესაბამისად კვარტლის დასრულებიდან 1 თვის განმავლობაში, ხოლო წლის დასრულებიდან - 3 თვის განმავლობაში.</t>
    </r>
  </si>
  <si>
    <r>
      <rPr>
        <b/>
        <sz val="10"/>
        <color indexed="8"/>
        <rFont val="Sylfaen"/>
        <family val="1"/>
      </rPr>
      <t xml:space="preserve">შენიშვნა *: </t>
    </r>
    <r>
      <rPr>
        <sz val="10"/>
        <color indexed="8"/>
        <rFont val="Sylfaen"/>
        <family val="1"/>
      </rPr>
      <t>დანართი გათვალისწინებულია საქართველოს იუსტიციის სამინისტროს მმართველობის სფეროში მოქმედი საჯარო სამართლის იურიდიული პირებისათვის.</t>
    </r>
  </si>
  <si>
    <r>
      <rPr>
        <b/>
        <sz val="10"/>
        <color indexed="8"/>
        <rFont val="Sylfaen"/>
        <family val="1"/>
      </rPr>
      <t xml:space="preserve">შენიშვნა **: </t>
    </r>
    <r>
      <rPr>
        <sz val="10"/>
        <color indexed="8"/>
        <rFont val="Sylfaen"/>
        <family val="1"/>
      </rPr>
      <t>დანართი ქვეყნდება კვარტალურად და წლიურად, შესაბამისად კვარტლის დასრულებიდან 1 თვის განმავლობაში, ხოლო წლის დასრულებიდან - 3 თვის განმავლობაში.</t>
    </r>
  </si>
  <si>
    <r>
      <rPr>
        <b/>
        <sz val="10"/>
        <color indexed="8"/>
        <rFont val="Calibri"/>
        <family val="2"/>
      </rPr>
      <t xml:space="preserve">შენიშვნა**: </t>
    </r>
    <r>
      <rPr>
        <sz val="10"/>
        <color indexed="8"/>
        <rFont val="Calibri"/>
        <family val="2"/>
      </rPr>
      <t>დანართი ქვეყნდება წლიურად,  წლის დასრულებიდან 3 თვის განმავლობაში.</t>
    </r>
  </si>
  <si>
    <r>
      <rPr>
        <b/>
        <sz val="10"/>
        <color indexed="8"/>
        <rFont val="Calibri"/>
        <family val="2"/>
      </rPr>
      <t>შენიშვნა*:</t>
    </r>
    <r>
      <rPr>
        <sz val="10"/>
        <color indexed="8"/>
        <rFont val="Calibri"/>
        <family val="2"/>
      </rPr>
      <t xml:space="preserve"> დანართში მოტანილი ინფორმაცია უნდა მოიცავდეს ყველა სახის (როგორც ქვეყნის შიგნით, ისე ქვეყნის გარეთ) სატელეფონო საუბრებზე გაწეულ ხარჯს.</t>
    </r>
  </si>
  <si>
    <r>
      <rPr>
        <b/>
        <sz val="11"/>
        <color indexed="8"/>
        <rFont val="Calibri"/>
        <family val="2"/>
      </rPr>
      <t xml:space="preserve">შენიშვნა *: </t>
    </r>
    <r>
      <rPr>
        <sz val="11"/>
        <color theme="1"/>
        <rFont val="Calibri"/>
        <family val="2"/>
      </rPr>
      <t>დანართი გათვალისწინებულია საქართველოს იუსტიციის სამინისტროს აპარატისა და სახელმწიფო საქვეუწყებო დაწესებულების - საქართველოს პროკურატურისათვის.</t>
    </r>
  </si>
  <si>
    <t xml:space="preserve">გამოყოფილი თანხა </t>
  </si>
  <si>
    <t>ლარში</t>
  </si>
  <si>
    <r>
      <rPr>
        <b/>
        <sz val="10"/>
        <color indexed="8"/>
        <rFont val="Calibri"/>
        <family val="2"/>
      </rPr>
      <t>შენიშვნა:</t>
    </r>
    <r>
      <rPr>
        <sz val="10"/>
        <color indexed="8"/>
        <rFont val="Calibri"/>
        <family val="2"/>
      </rPr>
      <t xml:space="preserve"> დანართი ქვეყნდება კვარტალურად, კვარტლის დასრულებიდან 1 თვის განმავლობაში</t>
    </r>
  </si>
  <si>
    <t>დაბა ლენტეხი,   დ. აღმაშენებლის ქუჩა N 5 (N440 ბინიანი) 882011625217</t>
  </si>
  <si>
    <t xml:space="preserve"> ქარელი,  ჭავჭავაძის ქუჩა  N 18, 68.10.01.134ა.01.002</t>
  </si>
  <si>
    <t>3000 ლარი</t>
  </si>
  <si>
    <t>23 949 ლარი</t>
  </si>
  <si>
    <t xml:space="preserve"> </t>
  </si>
  <si>
    <t>აბაშა, თავისუფლების ქუჩა 93</t>
  </si>
  <si>
    <t>ნოტარიუს ბელა მაკალათიას სანოტარო ბიურო</t>
  </si>
  <si>
    <t>უსასყიდლო უზურფრუქტი</t>
  </si>
  <si>
    <t>პრემია, ჯილდო</t>
  </si>
  <si>
    <t>ნოტარიუს ნატო ბუზალაძის სანოტარო ბიუროს განთავსებისთვის</t>
  </si>
  <si>
    <t>ნოტარიუს გიორგი მინაძის სანოტარო ბიუროს განთავსებისთვის</t>
  </si>
  <si>
    <t>24000 ლარი</t>
  </si>
  <si>
    <t xml:space="preserve">დედოფლისწყარო </t>
  </si>
  <si>
    <t>ნოტარიუს  ნათია მარუაშვილი  სანოტარო ბიურო</t>
  </si>
  <si>
    <t>სხვა არაკლასიფიცირებული შემოსავლები(დაბრუნებული თანხა)</t>
  </si>
  <si>
    <r>
      <t xml:space="preserve">სსიპ საქართველოს ნოტარიუსთა პალატის სახელმწიფო შესყიდვების წლიური გეგმა </t>
    </r>
    <r>
      <rPr>
        <b/>
        <i/>
        <sz val="12"/>
        <color indexed="8"/>
        <rFont val="Calibri"/>
        <family val="2"/>
      </rPr>
      <t>01.04 .2022მ</t>
    </r>
    <r>
      <rPr>
        <b/>
        <sz val="12"/>
        <color indexed="8"/>
        <rFont val="Calibri"/>
        <family val="2"/>
      </rPr>
      <t xml:space="preserve">დგომარეობით
</t>
    </r>
    <r>
      <rPr>
        <b/>
        <i/>
        <sz val="12"/>
        <color indexed="8"/>
        <rFont val="Calibri"/>
        <family val="2"/>
      </rPr>
      <t xml:space="preserve"> </t>
    </r>
    <r>
      <rPr>
        <b/>
        <sz val="12"/>
        <color indexed="10"/>
        <rFont val="Calibri"/>
        <family val="2"/>
      </rPr>
      <t xml:space="preserve">სსიპ საქართველოს ნოტარიუსთა პალატა წარმოადგენს რა თვითდაფინანსებაზე მყოფ სსიპ-ს, მასზე არ ვრცელდება ,,სახელმწიფო შესყიდვების შესახებ" საქართველოს კანონი  და შესაბამისად, არ ახორციელებს სახელმწიფო შესყიდვებს  </t>
    </r>
    <r>
      <rPr>
        <sz val="12"/>
        <color indexed="10"/>
        <rFont val="Calibri"/>
        <family val="2"/>
      </rPr>
      <t xml:space="preserve">       </t>
    </r>
  </si>
  <si>
    <r>
      <t>ინფორმაცია სსიპ საქართველოს ნოტარიუსთა პალატის</t>
    </r>
    <r>
      <rPr>
        <b/>
        <sz val="14"/>
        <color indexed="8"/>
        <rFont val="Calibri"/>
        <family val="2"/>
      </rPr>
      <t xml:space="preserve"> მიერ  სახელმწიფო შესყიდვების წლიური გეგმის ფარგლებში  01.01.2022-დან განხორციელებული სახელმწიფო შესყიდვების შესახებ 
</t>
    </r>
    <r>
      <rPr>
        <b/>
        <sz val="13"/>
        <color indexed="10"/>
        <rFont val="Calibri"/>
        <family val="2"/>
      </rPr>
      <t xml:space="preserve">სსიპ საქართველოს ნოტარიუსთა პალატა წარმოადგენს რა თვითდაფინანსებაზე მყოფ სსიპ-ს, მასზე არ ვრცელდება ,,სახელმწიფო შესყიდვების შესახებ" საქართველოს კანონი  და შესაბამისად, არ ახორციელებს სახელმწიფო შესყიდვებს      </t>
    </r>
  </si>
  <si>
    <r>
      <t xml:space="preserve">ინფორმაცია სსიპ ,,საქართველოს ნოტარიუსთა პალატის" მიერ   სარგებლობის უფლებით გადაცემული ქონების </t>
    </r>
    <r>
      <rPr>
        <b/>
        <sz val="14"/>
        <rFont val="Calibri"/>
        <family val="2"/>
      </rPr>
      <t>შესახებ 01.04.2022 -ის მდგომარეობით</t>
    </r>
    <r>
      <rPr>
        <b/>
        <sz val="14"/>
        <color indexed="10"/>
        <rFont val="Calibri"/>
        <family val="2"/>
      </rPr>
      <t xml:space="preserve">
</t>
    </r>
  </si>
  <si>
    <t xml:space="preserve">ჩხოროწყუ </t>
  </si>
  <si>
    <t>84 296 ლარი</t>
  </si>
  <si>
    <t>ნოტარიუს ბექა კვარაცხელიას სანოტარო ბიუროს განთავსებისთვის</t>
  </si>
  <si>
    <t>წალკა, არისტოტელეს ქუჩა 22</t>
  </si>
  <si>
    <t>ნოტარიუს  ნათია ჯმუხაძის სანოტარო ბიურო</t>
  </si>
  <si>
    <t xml:space="preserve">ვანი, თავისუფლების ქუჩა 65 </t>
  </si>
  <si>
    <t>ნოტარიუს ლალი ზვიადაძის  სანოტარო ბიურო</t>
  </si>
  <si>
    <t xml:space="preserve">ცაგერი , რუსთაველის 69 </t>
  </si>
  <si>
    <t xml:space="preserve">უსასყიდლო უზურფრუქტი </t>
  </si>
  <si>
    <t>ნოტარიუს  ლანა კიკვაძეს სანოტარო ბიურო</t>
  </si>
  <si>
    <r>
      <t>ინფორმაცია სსიპ  საქართველოს ნოტარიუსთა პალატის</t>
    </r>
    <r>
      <rPr>
        <b/>
        <u val="single"/>
        <sz val="12"/>
        <color indexed="8"/>
        <rFont val="Calibri"/>
        <family val="2"/>
      </rPr>
      <t xml:space="preserve"> </t>
    </r>
    <r>
      <rPr>
        <b/>
        <sz val="12"/>
        <color indexed="8"/>
        <rFont val="Calibri"/>
        <family val="2"/>
      </rPr>
      <t xml:space="preserve">მიერ 01.01.2022-დან   სარეკლამო რგოლების განთავსების მომსახურების სახელმწიფო შესყიდვის შესახებ </t>
    </r>
    <r>
      <rPr>
        <b/>
        <sz val="12"/>
        <color indexed="8"/>
        <rFont val="Calibri"/>
        <family val="2"/>
      </rPr>
      <t xml:space="preserve">
 </t>
    </r>
    <r>
      <rPr>
        <b/>
        <sz val="12"/>
        <color indexed="10"/>
        <rFont val="Calibri"/>
        <family val="2"/>
      </rPr>
      <t xml:space="preserve">სსიპ საქართველოს ნოტარიუსთა პალატა წარმოადგენს თვითდაფინანსებაზე მყოფ სსიპს, მასზე არ ვრცელდება ,,სახელმწიფო შესყიდვების შესახებ" საქართველოს კანონი  და შესაბამისად, არ ახორციელებს სახელმწიფო შესყიდვებს        </t>
    </r>
    <r>
      <rPr>
        <b/>
        <i/>
        <sz val="12"/>
        <color indexed="8"/>
        <rFont val="Calibri"/>
        <family val="2"/>
      </rPr>
      <t xml:space="preserve"> </t>
    </r>
  </si>
  <si>
    <r>
      <t xml:space="preserve"> </t>
    </r>
    <r>
      <rPr>
        <b/>
        <sz val="14"/>
        <rFont val="Calibri"/>
        <family val="2"/>
      </rPr>
      <t xml:space="preserve">2020  წლის დამტკიცებული და დაზუსტებული ბიუჯეტი და მისი შესრულება </t>
    </r>
    <r>
      <rPr>
        <u val="single"/>
        <sz val="11"/>
        <rFont val="Calibri"/>
        <family val="2"/>
      </rPr>
      <t xml:space="preserve"> </t>
    </r>
    <r>
      <rPr>
        <b/>
        <u val="single"/>
        <sz val="14"/>
        <rFont val="Calibri"/>
        <family val="2"/>
      </rPr>
      <t xml:space="preserve">01.04.2022  </t>
    </r>
    <r>
      <rPr>
        <b/>
        <sz val="14"/>
        <rFont val="Calibri"/>
        <family val="2"/>
      </rPr>
      <t>მდგომარეობით</t>
    </r>
  </si>
  <si>
    <r>
      <t>სსიპ საქართველოს ნოტარიუსთა პალატ</t>
    </r>
    <r>
      <rPr>
        <b/>
        <sz val="14"/>
        <color indexed="8"/>
        <rFont val="Sylfaen"/>
        <family val="1"/>
      </rPr>
      <t xml:space="preserve">ის 2022  წლის დამტკიცებული და დაზუსტებული ბიუჯეტები და მათი შესრულება დაფინანსების წყაროების მიხედვით </t>
    </r>
    <r>
      <rPr>
        <b/>
        <u val="single"/>
        <sz val="14"/>
        <color indexed="8"/>
        <rFont val="Sylfaen"/>
        <family val="1"/>
      </rPr>
      <t xml:space="preserve">01.01.2022-01.04.2022 მდე </t>
    </r>
    <r>
      <rPr>
        <b/>
        <sz val="14"/>
        <color indexed="8"/>
        <rFont val="Sylfaen"/>
        <family val="1"/>
      </rPr>
      <t xml:space="preserve"> მდგომარეობით</t>
    </r>
  </si>
  <si>
    <r>
      <t xml:space="preserve">ინფორმაცია </t>
    </r>
    <r>
      <rPr>
        <b/>
        <sz val="14"/>
        <color indexed="8"/>
        <rFont val="Calibri"/>
        <family val="2"/>
      </rPr>
      <t xml:space="preserve">სსიპ საქართველოს ნოტარიუსთა პალატის მიერ  შრომის ანაზღაურებაზე გაწეული ხარჯების შესახებ </t>
    </r>
    <r>
      <rPr>
        <b/>
        <u val="single"/>
        <sz val="14"/>
        <color indexed="8"/>
        <rFont val="Calibri"/>
        <family val="2"/>
      </rPr>
      <t xml:space="preserve">01.04.2022 </t>
    </r>
    <r>
      <rPr>
        <b/>
        <sz val="14"/>
        <color indexed="8"/>
        <rFont val="Calibri"/>
        <family val="2"/>
      </rPr>
      <t xml:space="preserve">მდგომარეობით  </t>
    </r>
  </si>
  <si>
    <t xml:space="preserve">ინფორმაცია სსიპ საქართველოს ნოტარიუსთა პალატის მიერ მივლინებაზე გაწეული ხარჯების შესახებ 01.04.2022  მდგომარეობით  </t>
  </si>
  <si>
    <r>
      <t xml:space="preserve">ინფორმაცია სსიპ საქართველოს ნოტარიუსთა </t>
    </r>
    <r>
      <rPr>
        <u val="single"/>
        <sz val="11"/>
        <color indexed="8"/>
        <rFont val="Calibri"/>
        <family val="2"/>
      </rPr>
      <t xml:space="preserve"> </t>
    </r>
    <r>
      <rPr>
        <b/>
        <sz val="14"/>
        <color indexed="8"/>
        <rFont val="Calibri"/>
        <family val="2"/>
      </rPr>
      <t>ბალანსზე რიცხული ავტომანქანების შესა</t>
    </r>
    <r>
      <rPr>
        <b/>
        <sz val="14"/>
        <color indexed="8"/>
        <rFont val="Calibri"/>
        <family val="2"/>
      </rPr>
      <t xml:space="preserve">ხებ </t>
    </r>
    <r>
      <rPr>
        <b/>
        <u val="single"/>
        <sz val="14"/>
        <color indexed="8"/>
        <rFont val="Calibri"/>
        <family val="2"/>
      </rPr>
      <t xml:space="preserve"> 31.12.2022</t>
    </r>
    <r>
      <rPr>
        <b/>
        <sz val="14"/>
        <color indexed="8"/>
        <rFont val="Calibri"/>
        <family val="2"/>
      </rPr>
      <t>მდგომარეობით</t>
    </r>
  </si>
  <si>
    <r>
      <t xml:space="preserve"> ინფორმაცია</t>
    </r>
    <r>
      <rPr>
        <u val="single"/>
        <sz val="11"/>
        <color indexed="8"/>
        <rFont val="Calibri"/>
        <family val="2"/>
      </rPr>
      <t xml:space="preserve"> </t>
    </r>
    <r>
      <rPr>
        <b/>
        <sz val="14"/>
        <color indexed="8"/>
        <rFont val="Calibri"/>
        <family val="2"/>
      </rPr>
      <t>სსიპ საქართველოს ნოტარიუსთა პალატის ის მიერ მოხმარებული საწვავის შესახებ 31 .12.2022 მ</t>
    </r>
    <r>
      <rPr>
        <b/>
        <sz val="14"/>
        <color indexed="8"/>
        <rFont val="Calibri"/>
        <family val="2"/>
      </rPr>
      <t>დგომარეობით</t>
    </r>
  </si>
  <si>
    <t xml:space="preserve"> 2022 წლის მოხმარებული საწვავის რაოდენობა</t>
  </si>
  <si>
    <r>
      <t xml:space="preserve"> ინფორმაცია</t>
    </r>
    <r>
      <rPr>
        <u val="single"/>
        <sz val="11"/>
        <color indexed="8"/>
        <rFont val="Calibri"/>
        <family val="2"/>
      </rPr>
      <t xml:space="preserve"> </t>
    </r>
    <r>
      <rPr>
        <b/>
        <sz val="14"/>
        <color indexed="8"/>
        <rFont val="Calibri"/>
        <family val="2"/>
      </rPr>
      <t>სსიპ საქართველოს ნოტარიუსთა პალატის ბ</t>
    </r>
    <r>
      <rPr>
        <b/>
        <sz val="14"/>
        <color indexed="8"/>
        <rFont val="Calibri"/>
        <family val="2"/>
      </rPr>
      <t>ალანსზე რიცხული ავტოსატრანსპორტო საშუალებების ტექნიკურ მომსახურებაზე გაწეული ხარჯების შესახებ</t>
    </r>
    <r>
      <rPr>
        <b/>
        <sz val="14"/>
        <color indexed="8"/>
        <rFont val="Calibri"/>
        <family val="2"/>
      </rPr>
      <t xml:space="preserve"> 3</t>
    </r>
    <r>
      <rPr>
        <b/>
        <u val="single"/>
        <sz val="14"/>
        <color indexed="8"/>
        <rFont val="Calibri"/>
        <family val="2"/>
      </rPr>
      <t>1.12.2022 მ</t>
    </r>
    <r>
      <rPr>
        <b/>
        <sz val="14"/>
        <color indexed="8"/>
        <rFont val="Calibri"/>
        <family val="2"/>
      </rPr>
      <t>დგომარეობით</t>
    </r>
  </si>
  <si>
    <t>2022  წლის განმავლობაში ავტოსატრანსპორტო საშუალებების ტექნიკურ მომსახურებაზე გაწეული ხარჯები</t>
  </si>
  <si>
    <r>
      <t xml:space="preserve">ინფორმაცია </t>
    </r>
    <r>
      <rPr>
        <b/>
        <sz val="14"/>
        <color indexed="8"/>
        <rFont val="Calibri"/>
        <family val="2"/>
      </rPr>
      <t xml:space="preserve">სსიპ საქართველოს ნოტარიუსთა პალატის-ის ბალანსზე  რიცხული უძრავი ქონების შესახებ  31.12.2022 წლის </t>
    </r>
    <r>
      <rPr>
        <b/>
        <sz val="14"/>
        <color indexed="8"/>
        <rFont val="Calibri"/>
        <family val="2"/>
      </rPr>
      <t>მდგომარეობით</t>
    </r>
  </si>
  <si>
    <r>
      <t xml:space="preserve"> ინფორმაცია</t>
    </r>
    <r>
      <rPr>
        <b/>
        <sz val="14"/>
        <color indexed="8"/>
        <rFont val="Calibri"/>
        <family val="2"/>
      </rPr>
      <t xml:space="preserve"> </t>
    </r>
    <r>
      <rPr>
        <b/>
        <sz val="14"/>
        <color indexed="8"/>
        <rFont val="Calibri"/>
        <family val="2"/>
      </rPr>
      <t>სსიპ საქართველოს ნოტარიუსთა პალატი</t>
    </r>
    <r>
      <rPr>
        <b/>
        <sz val="14"/>
        <color indexed="8"/>
        <rFont val="Calibri"/>
        <family val="2"/>
      </rPr>
      <t>ს სატელეფონო საუბრებზე (საერთაშორისო და ადგილობრივი ზარები) გაწეული ხარჯების შესახებ 3</t>
    </r>
    <r>
      <rPr>
        <b/>
        <u val="single"/>
        <sz val="14"/>
        <color indexed="8"/>
        <rFont val="Calibri"/>
        <family val="2"/>
      </rPr>
      <t>1.12.2022</t>
    </r>
    <r>
      <rPr>
        <b/>
        <sz val="14"/>
        <color indexed="8"/>
        <rFont val="Calibri"/>
        <family val="2"/>
      </rPr>
      <t>დგომარეობით</t>
    </r>
  </si>
  <si>
    <t>2022 წელს სატელეფონო საუბრებზე გაწეული ხარჯები</t>
  </si>
  <si>
    <r>
      <t xml:space="preserve">ინფორმაცია 2022  წლის განმავლობაში </t>
    </r>
    <r>
      <rPr>
        <b/>
        <sz val="14"/>
        <color indexed="8"/>
        <rFont val="Calibri"/>
        <family val="2"/>
      </rPr>
      <t>სსიპ საქართველოს ნოტარიუსთა პალატის</t>
    </r>
    <r>
      <rPr>
        <b/>
        <sz val="14"/>
        <color indexed="8"/>
        <rFont val="Calibri"/>
        <family val="2"/>
      </rPr>
      <t>თვის</t>
    </r>
    <r>
      <rPr>
        <b/>
        <sz val="14"/>
        <color indexed="8"/>
        <rFont val="Calibri"/>
        <family val="2"/>
      </rPr>
      <t xml:space="preserve"> უცხო სახელმწიფოთა მთავრობების, საერთაშორისო ორგანიზაციებისა და სხვა დონის სახელმწიფო ერთეულების მიერ გამოყოფილი გრანტების და კრედიტების შესახებ 31</t>
    </r>
    <r>
      <rPr>
        <b/>
        <u val="single"/>
        <sz val="14"/>
        <color indexed="8"/>
        <rFont val="Calibri"/>
        <family val="2"/>
      </rPr>
      <t>.12.2022 წლის</t>
    </r>
    <r>
      <rPr>
        <u val="single"/>
        <sz val="11"/>
        <color indexed="8"/>
        <rFont val="Calibri"/>
        <family val="2"/>
      </rPr>
      <t xml:space="preserve">  </t>
    </r>
    <r>
      <rPr>
        <b/>
        <sz val="14"/>
        <color indexed="8"/>
        <rFont val="Calibri"/>
        <family val="2"/>
      </rPr>
      <t xml:space="preserve">მდგომარეობით. </t>
    </r>
  </si>
  <si>
    <r>
      <t>ინფორმაცია 2020 წლის განმავლობაში</t>
    </r>
    <r>
      <rPr>
        <sz val="11"/>
        <color theme="1"/>
        <rFont val="Calibri"/>
        <family val="2"/>
      </rPr>
      <t xml:space="preserve"> </t>
    </r>
    <r>
      <rPr>
        <b/>
        <sz val="14"/>
        <rFont val="Calibri"/>
        <family val="2"/>
      </rPr>
      <t>სსიპ საქართველოს ნოტარიუსთა პალატის</t>
    </r>
    <r>
      <rPr>
        <b/>
        <sz val="14"/>
        <color indexed="8"/>
        <rFont val="Calibri"/>
        <family val="2"/>
      </rPr>
      <t xml:space="preserve"> მიერ გაცემული გრანტების შესახებ</t>
    </r>
    <r>
      <rPr>
        <u val="single"/>
        <sz val="11"/>
        <color indexed="8"/>
        <rFont val="Calibri"/>
        <family val="2"/>
      </rPr>
      <t xml:space="preserve"> </t>
    </r>
    <r>
      <rPr>
        <b/>
        <u val="single"/>
        <sz val="14"/>
        <color indexed="8"/>
        <rFont val="Calibri"/>
        <family val="2"/>
      </rPr>
      <t xml:space="preserve">31.12.2022 </t>
    </r>
    <r>
      <rPr>
        <b/>
        <sz val="14"/>
        <color indexed="8"/>
        <rFont val="Calibri"/>
        <family val="2"/>
      </rPr>
      <t xml:space="preserve">მდგომარეობით
</t>
    </r>
  </si>
  <si>
    <r>
      <t>ინფორმაცია</t>
    </r>
    <r>
      <rPr>
        <b/>
        <u val="single"/>
        <sz val="11"/>
        <color indexed="8"/>
        <rFont val="Calibri"/>
        <family val="2"/>
      </rPr>
      <t xml:space="preserve"> </t>
    </r>
    <r>
      <rPr>
        <b/>
        <sz val="14"/>
        <color indexed="8"/>
        <rFont val="Calibri"/>
        <family val="2"/>
      </rPr>
      <t>სსიპ საქართველოს ნოტარიუსთა პალატისთ</t>
    </r>
    <r>
      <rPr>
        <b/>
        <sz val="14"/>
        <color indexed="8"/>
        <rFont val="Calibri"/>
        <family val="2"/>
      </rPr>
      <t xml:space="preserve">ვის საერთო დანიშნულების სახელმწიფო ფონდებიდან გამოყოფილი სახსრების ხარჯვის შესახებ 01.04.2022 დგომარეობით
</t>
    </r>
    <r>
      <rPr>
        <b/>
        <sz val="14"/>
        <color indexed="10"/>
        <rFont val="Calibri"/>
        <family val="2"/>
      </rPr>
      <t>არ განხორციელებულა</t>
    </r>
  </si>
</sst>
</file>

<file path=xl/styles.xml><?xml version="1.0" encoding="utf-8"?>
<styleSheet xmlns="http://schemas.openxmlformats.org/spreadsheetml/2006/main">
  <numFmts count="32">
    <numFmt numFmtId="5" formatCode="#,##0\ &quot;Lari&quot;;\-#,##0\ &quot;Lari&quot;"/>
    <numFmt numFmtId="6" formatCode="#,##0\ &quot;Lari&quot;;[Red]\-#,##0\ &quot;Lari&quot;"/>
    <numFmt numFmtId="7" formatCode="#,##0.00\ &quot;Lari&quot;;\-#,##0.00\ &quot;Lari&quot;"/>
    <numFmt numFmtId="8" formatCode="#,##0.00\ &quot;Lari&quot;;[Red]\-#,##0.00\ &quot;Lari&quot;"/>
    <numFmt numFmtId="42" formatCode="_-* #,##0\ &quot;Lari&quot;_-;\-* #,##0\ &quot;Lari&quot;_-;_-* &quot;-&quot;\ &quot;Lari&quot;_-;_-@_-"/>
    <numFmt numFmtId="41" formatCode="_-* #,##0\ _L_a_r_i_-;\-* #,##0\ _L_a_r_i_-;_-* &quot;-&quot;\ _L_a_r_i_-;_-@_-"/>
    <numFmt numFmtId="44" formatCode="_-* #,##0.00\ &quot;Lari&quot;_-;\-* #,##0.00\ &quot;Lari&quot;_-;_-* &quot;-&quot;??\ &quot;Lari&quot;_-;_-@_-"/>
    <numFmt numFmtId="43" formatCode="_-* #,##0.00\ _L_a_r_i_-;\-* #,##0.00\ _L_a_r_i_-;_-* &quot;-&quot;??\ _L_a_r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_G_E_L"/>
    <numFmt numFmtId="173" formatCode="#,##0.0"/>
    <numFmt numFmtId="174" formatCode="_(* #,##0_);_(* \(#,##0\);_(* &quot;-&quot;??_);_(@_)"/>
    <numFmt numFmtId="175" formatCode="&quot;Yes&quot;;&quot;Yes&quot;;&quot;No&quot;"/>
    <numFmt numFmtId="176" formatCode="&quot;True&quot;;&quot;True&quot;;&quot;False&quot;"/>
    <numFmt numFmtId="177" formatCode="&quot;On&quot;;&quot;On&quot;;&quot;Off&quot;"/>
    <numFmt numFmtId="178" formatCode="[$€-2]\ #,##0.00_);[Red]\([$€-2]\ #,##0.00\)"/>
    <numFmt numFmtId="179" formatCode="_(* #,##0.0_);_(* \(#,##0.0\);_(* &quot;-&quot;??_);_(@_)"/>
    <numFmt numFmtId="180" formatCode="_(* #,##0.0_);_(* \(#,##0.0\);_(* &quot;-&quot;?_);_(@_)"/>
    <numFmt numFmtId="181" formatCode="0.0"/>
    <numFmt numFmtId="182" formatCode="0.000"/>
    <numFmt numFmtId="183" formatCode="_(* #,##0.000_);_(* \(#,##0.000\);_(* &quot;-&quot;??_);_(@_)"/>
    <numFmt numFmtId="184" formatCode="#,##0.0000000000"/>
    <numFmt numFmtId="185" formatCode="_-* #,##0.0\ _L_a_r_i_-;\-* #,##0.0\ _L_a_r_i_-;_-* &quot;-&quot;??\ _L_a_r_i_-;_-@_-"/>
    <numFmt numFmtId="186" formatCode="_-* #,##0.0\ _L_a_r_i_-;\-* #,##0.0\ _L_a_r_i_-;_-* &quot;-&quot;?\ _L_a_r_i_-;_-@_-"/>
    <numFmt numFmtId="187" formatCode="[$-437]yyyy\ &quot;წლის&quot;\ dd\ mm\,\ dddd"/>
  </numFmts>
  <fonts count="110">
    <font>
      <sz val="11"/>
      <color theme="1"/>
      <name val="Calibri"/>
      <family val="2"/>
    </font>
    <font>
      <sz val="11"/>
      <color indexed="8"/>
      <name val="Calibri"/>
      <family val="2"/>
    </font>
    <font>
      <b/>
      <sz val="8"/>
      <name val="Arial"/>
      <family val="2"/>
    </font>
    <font>
      <sz val="8"/>
      <name val="Arial"/>
      <family val="2"/>
    </font>
    <font>
      <b/>
      <sz val="10"/>
      <name val="Sylfaen"/>
      <family val="1"/>
    </font>
    <font>
      <sz val="10"/>
      <color indexed="8"/>
      <name val="Calibri"/>
      <family val="2"/>
    </font>
    <font>
      <b/>
      <sz val="10"/>
      <color indexed="8"/>
      <name val="Calibri"/>
      <family val="2"/>
    </font>
    <font>
      <b/>
      <sz val="14"/>
      <color indexed="8"/>
      <name val="Calibri"/>
      <family val="2"/>
    </font>
    <font>
      <u val="single"/>
      <sz val="11"/>
      <color indexed="8"/>
      <name val="Calibri"/>
      <family val="2"/>
    </font>
    <font>
      <b/>
      <u val="single"/>
      <sz val="11"/>
      <color indexed="8"/>
      <name val="Calibri"/>
      <family val="2"/>
    </font>
    <font>
      <sz val="10"/>
      <name val="LitNusx"/>
      <family val="2"/>
    </font>
    <font>
      <b/>
      <sz val="10"/>
      <name val="Arial"/>
      <family val="2"/>
    </font>
    <font>
      <sz val="10"/>
      <name val="Arial"/>
      <family val="2"/>
    </font>
    <font>
      <sz val="10"/>
      <name val="Sylfaen"/>
      <family val="1"/>
    </font>
    <font>
      <b/>
      <sz val="14"/>
      <color indexed="8"/>
      <name val="Sylfaen"/>
      <family val="1"/>
    </font>
    <font>
      <b/>
      <i/>
      <sz val="12"/>
      <color indexed="8"/>
      <name val="Calibri"/>
      <family val="2"/>
    </font>
    <font>
      <b/>
      <sz val="11"/>
      <color indexed="8"/>
      <name val="Calibri"/>
      <family val="2"/>
    </font>
    <font>
      <sz val="8"/>
      <color indexed="8"/>
      <name val="Calibri"/>
      <family val="2"/>
    </font>
    <font>
      <sz val="10"/>
      <color indexed="8"/>
      <name val="Sylfaen"/>
      <family val="1"/>
    </font>
    <font>
      <b/>
      <sz val="10"/>
      <color indexed="8"/>
      <name val="Sylfaen"/>
      <family val="1"/>
    </font>
    <font>
      <b/>
      <sz val="8"/>
      <color indexed="8"/>
      <name val="Calibri"/>
      <family val="2"/>
    </font>
    <font>
      <b/>
      <u val="single"/>
      <sz val="14"/>
      <color indexed="8"/>
      <name val="Calibri"/>
      <family val="2"/>
    </font>
    <font>
      <b/>
      <sz val="12"/>
      <color indexed="8"/>
      <name val="Calibri"/>
      <family val="2"/>
    </font>
    <font>
      <sz val="12"/>
      <color indexed="8"/>
      <name val="Calibri"/>
      <family val="2"/>
    </font>
    <font>
      <b/>
      <sz val="14"/>
      <name val="Calibri"/>
      <family val="2"/>
    </font>
    <font>
      <u val="single"/>
      <sz val="11"/>
      <name val="Calibri"/>
      <family val="2"/>
    </font>
    <font>
      <b/>
      <u val="single"/>
      <sz val="14"/>
      <name val="Calibri"/>
      <family val="2"/>
    </font>
    <font>
      <b/>
      <sz val="11"/>
      <name val="Sylfaen"/>
      <family val="1"/>
    </font>
    <font>
      <b/>
      <sz val="11"/>
      <name val="LitNusx"/>
      <family val="2"/>
    </font>
    <font>
      <b/>
      <sz val="11"/>
      <name val="Arial"/>
      <family val="2"/>
    </font>
    <font>
      <sz val="11"/>
      <name val="Arial"/>
      <family val="2"/>
    </font>
    <font>
      <i/>
      <sz val="11"/>
      <name val="LitNusx"/>
      <family val="2"/>
    </font>
    <font>
      <i/>
      <sz val="11"/>
      <name val="Sylfaen"/>
      <family val="1"/>
    </font>
    <font>
      <b/>
      <u val="single"/>
      <sz val="14"/>
      <color indexed="8"/>
      <name val="Sylfaen"/>
      <family val="1"/>
    </font>
    <font>
      <sz val="14"/>
      <name val="Arial"/>
      <family val="2"/>
    </font>
    <font>
      <b/>
      <sz val="14"/>
      <color indexed="10"/>
      <name val="Calibri"/>
      <family val="2"/>
    </font>
    <font>
      <b/>
      <u val="single"/>
      <sz val="12"/>
      <color indexed="8"/>
      <name val="Calibri"/>
      <family val="2"/>
    </font>
    <font>
      <b/>
      <sz val="12"/>
      <color indexed="10"/>
      <name val="Calibri"/>
      <family val="2"/>
    </font>
    <font>
      <sz val="12"/>
      <color indexed="10"/>
      <name val="Calibri"/>
      <family val="2"/>
    </font>
    <font>
      <b/>
      <sz val="13"/>
      <color indexed="10"/>
      <name val="Calibri"/>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4"/>
      <color indexed="8"/>
      <name val="Calibri"/>
      <family val="2"/>
    </font>
    <font>
      <b/>
      <sz val="10"/>
      <color indexed="8"/>
      <name val="Arial"/>
      <family val="2"/>
    </font>
    <font>
      <b/>
      <i/>
      <sz val="10"/>
      <color indexed="8"/>
      <name val="Sylfaen"/>
      <family val="1"/>
    </font>
    <font>
      <i/>
      <sz val="10"/>
      <color indexed="8"/>
      <name val="Sylfaen"/>
      <family val="1"/>
    </font>
    <font>
      <sz val="10"/>
      <color indexed="10"/>
      <name val="Sylfaen"/>
      <family val="1"/>
    </font>
    <font>
      <b/>
      <sz val="12"/>
      <name val="Calibri"/>
      <family val="2"/>
    </font>
    <font>
      <sz val="14"/>
      <name val="Calibri"/>
      <family val="2"/>
    </font>
    <font>
      <sz val="12"/>
      <name val="Calibri"/>
      <family val="2"/>
    </font>
    <font>
      <sz val="11"/>
      <color indexed="8"/>
      <name val="არიალ"/>
      <family val="0"/>
    </font>
    <font>
      <b/>
      <sz val="11"/>
      <color indexed="8"/>
      <name val="არიალ"/>
      <family val="0"/>
    </font>
    <font>
      <sz val="10"/>
      <name val="Calibri"/>
      <family val="2"/>
    </font>
    <font>
      <b/>
      <sz val="9"/>
      <color indexed="8"/>
      <name val="Sylfaen"/>
      <family val="1"/>
    </font>
    <font>
      <b/>
      <sz val="8"/>
      <color indexed="8"/>
      <name val="Sylfaen"/>
      <family val="1"/>
    </font>
    <font>
      <b/>
      <sz val="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8"/>
      <color theme="1"/>
      <name val="Calibri"/>
      <family val="2"/>
    </font>
    <font>
      <sz val="14"/>
      <color theme="1"/>
      <name val="Calibri"/>
      <family val="2"/>
    </font>
    <font>
      <b/>
      <sz val="10"/>
      <color theme="1"/>
      <name val="Calibri"/>
      <family val="2"/>
    </font>
    <font>
      <b/>
      <sz val="10"/>
      <color theme="1"/>
      <name val="Arial"/>
      <family val="2"/>
    </font>
    <font>
      <sz val="10"/>
      <color theme="1"/>
      <name val="Sylfaen"/>
      <family val="1"/>
    </font>
    <font>
      <b/>
      <sz val="10"/>
      <color rgb="FF000000"/>
      <name val="Sylfaen"/>
      <family val="1"/>
    </font>
    <font>
      <b/>
      <sz val="10"/>
      <color theme="1"/>
      <name val="Sylfaen"/>
      <family val="1"/>
    </font>
    <font>
      <b/>
      <i/>
      <sz val="10"/>
      <color theme="1"/>
      <name val="Sylfaen"/>
      <family val="1"/>
    </font>
    <font>
      <i/>
      <sz val="10"/>
      <color theme="1"/>
      <name val="Sylfaen"/>
      <family val="1"/>
    </font>
    <font>
      <sz val="10"/>
      <color rgb="FF000000"/>
      <name val="Sylfaen"/>
      <family val="1"/>
    </font>
    <font>
      <b/>
      <i/>
      <sz val="12"/>
      <color theme="1"/>
      <name val="Calibri"/>
      <family val="2"/>
    </font>
    <font>
      <b/>
      <sz val="8"/>
      <color theme="1"/>
      <name val="Calibri"/>
      <family val="2"/>
    </font>
    <font>
      <sz val="10"/>
      <color rgb="FFFF0000"/>
      <name val="Sylfaen"/>
      <family val="1"/>
    </font>
    <font>
      <sz val="12"/>
      <color theme="1"/>
      <name val="Calibri"/>
      <family val="2"/>
    </font>
    <font>
      <b/>
      <sz val="14"/>
      <color theme="1"/>
      <name val="Calibri"/>
      <family val="2"/>
    </font>
    <font>
      <sz val="11"/>
      <color theme="1"/>
      <name val="არიალ"/>
      <family val="0"/>
    </font>
    <font>
      <b/>
      <sz val="11"/>
      <color theme="1"/>
      <name val="არიალ"/>
      <family val="0"/>
    </font>
    <font>
      <b/>
      <sz val="9"/>
      <color rgb="FF000000"/>
      <name val="Sylfaen"/>
      <family val="1"/>
    </font>
    <font>
      <b/>
      <sz val="12"/>
      <color theme="1"/>
      <name val="Calibri"/>
      <family val="2"/>
    </font>
    <font>
      <b/>
      <sz val="14"/>
      <color rgb="FFFF0000"/>
      <name val="Calibri"/>
      <family val="2"/>
    </font>
    <font>
      <b/>
      <sz val="14"/>
      <color theme="1"/>
      <name val="Sylfaen"/>
      <family val="1"/>
    </font>
    <font>
      <b/>
      <sz val="8"/>
      <color theme="1"/>
      <name val="Sylfaen"/>
      <family val="1"/>
    </font>
    <font>
      <b/>
      <sz val="9"/>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799979984760284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medium"/>
      <right>
        <color indexed="63"/>
      </right>
      <top style="thin"/>
      <bottom style="medium"/>
    </border>
    <border>
      <left style="medium"/>
      <right>
        <color indexed="63"/>
      </right>
      <top style="thin"/>
      <bottom style="thin"/>
    </border>
    <border>
      <left style="medium"/>
      <right style="thin"/>
      <top style="medium"/>
      <bottom style="medium"/>
    </border>
    <border>
      <left style="thin"/>
      <right style="medium"/>
      <top style="medium"/>
      <bottom style="mediu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medium"/>
      <right style="thin"/>
      <top style="thin"/>
      <bottom>
        <color indexed="63"/>
      </bottom>
    </border>
    <border>
      <left>
        <color indexed="63"/>
      </left>
      <right>
        <color indexed="63"/>
      </right>
      <top style="medium"/>
      <bottom>
        <color indexed="63"/>
      </bottom>
    </border>
    <border>
      <left/>
      <right/>
      <top/>
      <bottom style="medium"/>
    </border>
    <border>
      <left style="medium"/>
      <right>
        <color indexed="63"/>
      </right>
      <top style="medium"/>
      <bottom style="thin"/>
    </border>
    <border>
      <left>
        <color indexed="63"/>
      </left>
      <right>
        <color indexed="63"/>
      </right>
      <top>
        <color indexed="63"/>
      </top>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0" applyNumberFormat="0" applyBorder="0" applyAlignment="0" applyProtection="0"/>
    <xf numFmtId="0" fontId="72" fillId="27" borderId="1" applyNumberFormat="0" applyAlignment="0" applyProtection="0"/>
    <xf numFmtId="0" fontId="7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4"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79" fillId="30" borderId="1" applyNumberFormat="0" applyAlignment="0" applyProtection="0"/>
    <xf numFmtId="0" fontId="80" fillId="0" borderId="6" applyNumberFormat="0" applyFill="0" applyAlignment="0" applyProtection="0"/>
    <xf numFmtId="0" fontId="81" fillId="31" borderId="0" applyNumberFormat="0" applyBorder="0" applyAlignment="0" applyProtection="0"/>
    <xf numFmtId="0" fontId="12" fillId="0" borderId="0">
      <alignment/>
      <protection/>
    </xf>
    <xf numFmtId="0" fontId="0" fillId="32" borderId="7" applyNumberFormat="0" applyFont="0" applyAlignment="0" applyProtection="0"/>
    <xf numFmtId="0" fontId="82" fillId="27" borderId="8" applyNumberFormat="0" applyAlignment="0" applyProtection="0"/>
    <xf numFmtId="9" fontId="0" fillId="0" borderId="0" applyFont="0" applyFill="0" applyBorder="0" applyAlignment="0" applyProtection="0"/>
    <xf numFmtId="0" fontId="83" fillId="0" borderId="0" applyNumberFormat="0" applyFill="0" applyBorder="0" applyAlignment="0" applyProtection="0"/>
    <xf numFmtId="0" fontId="84" fillId="0" borderId="9" applyNumberFormat="0" applyFill="0" applyAlignment="0" applyProtection="0"/>
    <xf numFmtId="0" fontId="85" fillId="0" borderId="0" applyNumberFormat="0" applyFill="0" applyBorder="0" applyAlignment="0" applyProtection="0"/>
  </cellStyleXfs>
  <cellXfs count="281">
    <xf numFmtId="0" fontId="0" fillId="0" borderId="0" xfId="0" applyFont="1" applyAlignment="1">
      <alignment/>
    </xf>
    <xf numFmtId="0" fontId="86" fillId="0" borderId="0" xfId="0" applyFont="1" applyFill="1" applyAlignment="1" applyProtection="1">
      <alignment/>
      <protection/>
    </xf>
    <xf numFmtId="0" fontId="86" fillId="33" borderId="0" xfId="0" applyFont="1" applyFill="1" applyAlignment="1" applyProtection="1">
      <alignment/>
      <protection/>
    </xf>
    <xf numFmtId="0" fontId="87" fillId="0" borderId="0" xfId="0" applyFont="1" applyFill="1" applyAlignment="1" applyProtection="1">
      <alignment/>
      <protection/>
    </xf>
    <xf numFmtId="0" fontId="88" fillId="0" borderId="0" xfId="0" applyFont="1" applyFill="1" applyAlignment="1" applyProtection="1">
      <alignment/>
      <protection/>
    </xf>
    <xf numFmtId="0" fontId="89" fillId="33" borderId="10" xfId="0" applyFont="1" applyFill="1" applyBorder="1" applyAlignment="1">
      <alignment horizontal="center" vertical="center" wrapText="1"/>
    </xf>
    <xf numFmtId="0" fontId="89" fillId="33" borderId="11" xfId="0" applyFont="1" applyFill="1" applyBorder="1" applyAlignment="1">
      <alignment horizontal="center" vertical="center" wrapText="1"/>
    </xf>
    <xf numFmtId="0" fontId="0" fillId="0" borderId="0" xfId="0" applyAlignment="1">
      <alignment wrapText="1"/>
    </xf>
    <xf numFmtId="0" fontId="84" fillId="33" borderId="0" xfId="0" applyFont="1" applyFill="1" applyAlignment="1">
      <alignment horizontal="center" vertical="center" wrapText="1"/>
    </xf>
    <xf numFmtId="0" fontId="84" fillId="33" borderId="0" xfId="0" applyFont="1" applyFill="1" applyAlignment="1">
      <alignment wrapText="1"/>
    </xf>
    <xf numFmtId="0" fontId="86" fillId="0" borderId="0" xfId="0" applyFont="1" applyFill="1" applyAlignment="1">
      <alignment/>
    </xf>
    <xf numFmtId="0" fontId="86" fillId="33" borderId="0" xfId="0" applyFont="1" applyFill="1" applyAlignment="1">
      <alignment/>
    </xf>
    <xf numFmtId="0" fontId="86" fillId="0" borderId="12" xfId="0" applyFont="1" applyFill="1" applyBorder="1" applyAlignment="1">
      <alignment horizontal="center"/>
    </xf>
    <xf numFmtId="0" fontId="86" fillId="0" borderId="13" xfId="0" applyFont="1" applyFill="1" applyBorder="1" applyAlignment="1">
      <alignment vertical="center" wrapText="1"/>
    </xf>
    <xf numFmtId="0" fontId="86" fillId="0" borderId="13" xfId="0" applyFont="1" applyFill="1" applyBorder="1" applyAlignment="1">
      <alignment horizontal="center" vertical="center" wrapText="1"/>
    </xf>
    <xf numFmtId="179" fontId="86" fillId="0" borderId="13" xfId="42" applyNumberFormat="1" applyFont="1" applyFill="1" applyBorder="1" applyAlignment="1">
      <alignment horizontal="center" vertical="center" wrapText="1"/>
    </xf>
    <xf numFmtId="179" fontId="90" fillId="0" borderId="14" xfId="42" applyNumberFormat="1" applyFont="1" applyFill="1" applyBorder="1" applyAlignment="1">
      <alignment horizontal="center" vertical="center" wrapText="1"/>
    </xf>
    <xf numFmtId="0" fontId="86" fillId="0" borderId="12" xfId="0" applyFont="1" applyFill="1" applyBorder="1" applyAlignment="1">
      <alignment/>
    </xf>
    <xf numFmtId="0" fontId="86" fillId="0" borderId="13" xfId="0" applyFont="1" applyFill="1" applyBorder="1" applyAlignment="1">
      <alignment/>
    </xf>
    <xf numFmtId="0" fontId="86" fillId="0" borderId="13" xfId="0" applyFont="1" applyFill="1" applyBorder="1" applyAlignment="1">
      <alignment horizontal="center" vertical="center"/>
    </xf>
    <xf numFmtId="179" fontId="86" fillId="0" borderId="13" xfId="42" applyNumberFormat="1" applyFont="1" applyFill="1" applyBorder="1" applyAlignment="1">
      <alignment horizontal="center" vertical="center"/>
    </xf>
    <xf numFmtId="0" fontId="86" fillId="0" borderId="14" xfId="0" applyFont="1" applyFill="1" applyBorder="1" applyAlignment="1">
      <alignment horizontal="center" vertical="center"/>
    </xf>
    <xf numFmtId="0" fontId="89" fillId="33" borderId="15" xfId="0" applyFont="1" applyFill="1" applyBorder="1" applyAlignment="1">
      <alignment/>
    </xf>
    <xf numFmtId="179" fontId="89" fillId="33" borderId="16" xfId="42" applyNumberFormat="1" applyFont="1" applyFill="1" applyBorder="1" applyAlignment="1">
      <alignment horizontal="center" vertical="center"/>
    </xf>
    <xf numFmtId="179" fontId="89" fillId="33" borderId="17" xfId="42" applyNumberFormat="1" applyFont="1" applyFill="1" applyBorder="1" applyAlignment="1">
      <alignment horizontal="center" vertical="center"/>
    </xf>
    <xf numFmtId="0" fontId="89" fillId="33" borderId="0" xfId="0" applyFont="1" applyFill="1" applyAlignment="1">
      <alignment/>
    </xf>
    <xf numFmtId="0" fontId="86" fillId="0" borderId="0" xfId="0" applyFont="1" applyFill="1" applyAlignment="1">
      <alignment horizontal="center" vertical="center"/>
    </xf>
    <xf numFmtId="179" fontId="86" fillId="0" borderId="0" xfId="42" applyNumberFormat="1" applyFont="1" applyFill="1" applyAlignment="1">
      <alignment horizontal="center" vertical="center"/>
    </xf>
    <xf numFmtId="0" fontId="86" fillId="0" borderId="0" xfId="0" applyFont="1" applyAlignment="1">
      <alignment wrapText="1"/>
    </xf>
    <xf numFmtId="0" fontId="5" fillId="0" borderId="0" xfId="0" applyFont="1" applyFill="1" applyBorder="1" applyAlignment="1" applyProtection="1">
      <alignment vertical="center" wrapText="1"/>
      <protection/>
    </xf>
    <xf numFmtId="0" fontId="86" fillId="0" borderId="15" xfId="0" applyFont="1" applyBorder="1" applyAlignment="1">
      <alignment wrapText="1"/>
    </xf>
    <xf numFmtId="0" fontId="86" fillId="0" borderId="17" xfId="0" applyFont="1" applyBorder="1" applyAlignment="1">
      <alignment wrapText="1"/>
    </xf>
    <xf numFmtId="0" fontId="89" fillId="33" borderId="0" xfId="0" applyFont="1" applyFill="1" applyAlignment="1">
      <alignment wrapText="1"/>
    </xf>
    <xf numFmtId="0" fontId="86" fillId="33" borderId="0" xfId="0" applyFont="1" applyFill="1" applyAlignment="1">
      <alignment wrapText="1"/>
    </xf>
    <xf numFmtId="0" fontId="86" fillId="0" borderId="12" xfId="0" applyFont="1" applyBorder="1" applyAlignment="1">
      <alignment horizontal="left" vertical="center" wrapText="1"/>
    </xf>
    <xf numFmtId="0" fontId="89" fillId="33" borderId="15" xfId="0" applyFont="1" applyFill="1" applyBorder="1" applyAlignment="1">
      <alignment horizontal="left" vertical="center" wrapText="1" indent="2"/>
    </xf>
    <xf numFmtId="0" fontId="89" fillId="33" borderId="17" xfId="0" applyFont="1" applyFill="1" applyBorder="1" applyAlignment="1">
      <alignment wrapText="1"/>
    </xf>
    <xf numFmtId="0" fontId="6" fillId="0" borderId="0" xfId="0" applyFont="1" applyFill="1" applyBorder="1" applyAlignment="1" applyProtection="1">
      <alignment vertical="center" wrapText="1"/>
      <protection/>
    </xf>
    <xf numFmtId="0" fontId="86" fillId="0" borderId="0" xfId="0" applyFont="1" applyAlignment="1">
      <alignment/>
    </xf>
    <xf numFmtId="0" fontId="11" fillId="34" borderId="13" xfId="0" applyFont="1" applyFill="1" applyBorder="1" applyAlignment="1">
      <alignment horizontal="left" vertical="center"/>
    </xf>
    <xf numFmtId="0" fontId="86" fillId="34" borderId="0" xfId="0" applyFont="1" applyFill="1" applyAlignment="1">
      <alignment/>
    </xf>
    <xf numFmtId="0" fontId="86" fillId="0" borderId="0" xfId="0" applyFont="1" applyFill="1" applyAlignment="1">
      <alignment/>
    </xf>
    <xf numFmtId="0" fontId="89" fillId="33" borderId="0" xfId="0" applyFont="1" applyFill="1" applyAlignment="1">
      <alignment horizontal="center" vertical="center"/>
    </xf>
    <xf numFmtId="0" fontId="86" fillId="33" borderId="0" xfId="0" applyFont="1" applyFill="1" applyAlignment="1">
      <alignment horizontal="center" vertical="center"/>
    </xf>
    <xf numFmtId="0" fontId="86" fillId="33" borderId="0" xfId="0" applyFont="1" applyFill="1" applyAlignment="1">
      <alignment horizontal="center"/>
    </xf>
    <xf numFmtId="172" fontId="4" fillId="33" borderId="10" xfId="42" applyNumberFormat="1" applyFont="1" applyFill="1" applyBorder="1" applyAlignment="1">
      <alignment horizontal="center" vertical="center" wrapText="1"/>
    </xf>
    <xf numFmtId="0" fontId="91" fillId="0" borderId="0" xfId="0" applyFont="1" applyFill="1" applyBorder="1" applyAlignment="1">
      <alignment/>
    </xf>
    <xf numFmtId="0" fontId="92" fillId="0" borderId="13" xfId="0" applyFont="1" applyFill="1" applyBorder="1" applyAlignment="1">
      <alignment horizontal="center" vertical="center" wrapText="1"/>
    </xf>
    <xf numFmtId="0" fontId="4" fillId="0" borderId="13" xfId="55" applyFont="1" applyFill="1" applyBorder="1" applyAlignment="1" applyProtection="1">
      <alignment horizontal="center" vertical="center" wrapText="1"/>
      <protection/>
    </xf>
    <xf numFmtId="0" fontId="4" fillId="0" borderId="13" xfId="55" applyFont="1" applyFill="1" applyBorder="1" applyAlignment="1" applyProtection="1">
      <alignment vertical="center" wrapText="1"/>
      <protection/>
    </xf>
    <xf numFmtId="0" fontId="91" fillId="0" borderId="13" xfId="0" applyFont="1" applyFill="1" applyBorder="1" applyAlignment="1">
      <alignment/>
    </xf>
    <xf numFmtId="0" fontId="93" fillId="0" borderId="13" xfId="0" applyFont="1" applyFill="1" applyBorder="1" applyAlignment="1">
      <alignment/>
    </xf>
    <xf numFmtId="0" fontId="93" fillId="0" borderId="14" xfId="0" applyFont="1" applyFill="1" applyBorder="1" applyAlignment="1">
      <alignment/>
    </xf>
    <xf numFmtId="0" fontId="93" fillId="0" borderId="0" xfId="0" applyFont="1" applyFill="1" applyBorder="1" applyAlignment="1">
      <alignment/>
    </xf>
    <xf numFmtId="0" fontId="93" fillId="0" borderId="12" xfId="55" applyFont="1" applyFill="1" applyBorder="1" applyAlignment="1" applyProtection="1">
      <alignment horizontal="left" vertical="center" wrapText="1" indent="1"/>
      <protection/>
    </xf>
    <xf numFmtId="185" fontId="4" fillId="0" borderId="13" xfId="42" applyNumberFormat="1" applyFont="1" applyFill="1" applyBorder="1" applyAlignment="1" applyProtection="1">
      <alignment horizontal="right" vertical="center" wrapText="1"/>
      <protection/>
    </xf>
    <xf numFmtId="0" fontId="91" fillId="0" borderId="12" xfId="55" applyFont="1" applyFill="1" applyBorder="1" applyAlignment="1" applyProtection="1">
      <alignment horizontal="left" vertical="center" indent="3"/>
      <protection/>
    </xf>
    <xf numFmtId="179" fontId="13" fillId="0" borderId="13" xfId="42" applyNumberFormat="1" applyFont="1" applyFill="1" applyBorder="1" applyAlignment="1" applyProtection="1">
      <alignment horizontal="right" vertical="center" wrapText="1"/>
      <protection/>
    </xf>
    <xf numFmtId="0" fontId="91" fillId="0" borderId="14" xfId="0" applyFont="1" applyFill="1" applyBorder="1" applyAlignment="1">
      <alignment/>
    </xf>
    <xf numFmtId="0" fontId="91" fillId="0" borderId="12" xfId="55" applyFont="1" applyFill="1" applyBorder="1" applyAlignment="1" applyProtection="1">
      <alignment horizontal="left" vertical="center" wrapText="1" indent="3"/>
      <protection/>
    </xf>
    <xf numFmtId="185" fontId="13" fillId="0" borderId="13" xfId="42" applyNumberFormat="1" applyFont="1" applyFill="1" applyBorder="1" applyAlignment="1" applyProtection="1">
      <alignment horizontal="right" vertical="center" wrapText="1"/>
      <protection/>
    </xf>
    <xf numFmtId="0" fontId="94" fillId="0" borderId="12" xfId="55" applyFont="1" applyFill="1" applyBorder="1" applyAlignment="1" applyProtection="1">
      <alignment horizontal="left" vertical="center" wrapText="1" indent="3"/>
      <protection/>
    </xf>
    <xf numFmtId="179" fontId="4" fillId="0" borderId="13" xfId="42" applyNumberFormat="1" applyFont="1" applyFill="1" applyBorder="1" applyAlignment="1" applyProtection="1">
      <alignment horizontal="right" vertical="center" wrapText="1"/>
      <protection/>
    </xf>
    <xf numFmtId="0" fontId="95" fillId="0" borderId="12" xfId="55" applyFont="1" applyFill="1" applyBorder="1" applyAlignment="1" applyProtection="1">
      <alignment horizontal="left" vertical="center" wrapText="1" indent="5"/>
      <protection/>
    </xf>
    <xf numFmtId="179" fontId="96" fillId="0" borderId="13" xfId="42" applyNumberFormat="1" applyFont="1" applyFill="1" applyBorder="1" applyAlignment="1">
      <alignment horizontal="right"/>
    </xf>
    <xf numFmtId="179" fontId="92" fillId="0" borderId="13" xfId="42" applyNumberFormat="1" applyFont="1" applyFill="1" applyBorder="1" applyAlignment="1">
      <alignment horizontal="right"/>
    </xf>
    <xf numFmtId="43" fontId="93" fillId="0" borderId="13" xfId="0" applyNumberFormat="1" applyFont="1" applyFill="1" applyBorder="1" applyAlignment="1">
      <alignment/>
    </xf>
    <xf numFmtId="0" fontId="4" fillId="0" borderId="12" xfId="55" applyFont="1" applyFill="1" applyBorder="1" applyAlignment="1" applyProtection="1">
      <alignment horizontal="left" vertical="center" wrapText="1" indent="1"/>
      <protection/>
    </xf>
    <xf numFmtId="0" fontId="4" fillId="0" borderId="12" xfId="55" applyFont="1" applyFill="1" applyBorder="1" applyAlignment="1" applyProtection="1">
      <alignment horizontal="left" vertical="center" wrapText="1" indent="3"/>
      <protection/>
    </xf>
    <xf numFmtId="0" fontId="13" fillId="0" borderId="12" xfId="55" applyFont="1" applyFill="1" applyBorder="1" applyAlignment="1" applyProtection="1">
      <alignment horizontal="left" vertical="center" wrapText="1" indent="4"/>
      <protection/>
    </xf>
    <xf numFmtId="186" fontId="91" fillId="0" borderId="13" xfId="0" applyNumberFormat="1" applyFont="1" applyFill="1" applyBorder="1" applyAlignment="1">
      <alignment/>
    </xf>
    <xf numFmtId="43" fontId="91" fillId="0" borderId="13" xfId="0" applyNumberFormat="1" applyFont="1" applyFill="1" applyBorder="1" applyAlignment="1">
      <alignment/>
    </xf>
    <xf numFmtId="43" fontId="91" fillId="0" borderId="13" xfId="0" applyNumberFormat="1" applyFont="1" applyFill="1" applyBorder="1" applyAlignment="1">
      <alignment horizontal="center" vertical="center"/>
    </xf>
    <xf numFmtId="171" fontId="91" fillId="0" borderId="13" xfId="42" applyNumberFormat="1" applyFont="1" applyFill="1" applyBorder="1" applyAlignment="1">
      <alignment horizontal="center" vertical="center"/>
    </xf>
    <xf numFmtId="179" fontId="91" fillId="0" borderId="13" xfId="0" applyNumberFormat="1" applyFont="1" applyFill="1" applyBorder="1" applyAlignment="1">
      <alignment/>
    </xf>
    <xf numFmtId="172" fontId="4" fillId="0" borderId="13" xfId="42" applyNumberFormat="1" applyFont="1" applyFill="1" applyBorder="1" applyAlignment="1">
      <alignment horizontal="center" vertical="center" wrapText="1"/>
    </xf>
    <xf numFmtId="172" fontId="4" fillId="0" borderId="14" xfId="42" applyNumberFormat="1" applyFont="1" applyFill="1" applyBorder="1" applyAlignment="1">
      <alignment horizontal="center" vertical="center" wrapText="1"/>
    </xf>
    <xf numFmtId="0" fontId="93" fillId="33" borderId="12" xfId="55" applyFont="1" applyFill="1" applyBorder="1" applyAlignment="1" applyProtection="1">
      <alignment horizontal="left" vertical="center" wrapText="1"/>
      <protection/>
    </xf>
    <xf numFmtId="179" fontId="4" fillId="35" borderId="13" xfId="42" applyNumberFormat="1" applyFont="1" applyFill="1" applyBorder="1" applyAlignment="1" applyProtection="1">
      <alignment horizontal="right" vertical="center" wrapText="1"/>
      <protection/>
    </xf>
    <xf numFmtId="0" fontId="93" fillId="33" borderId="13" xfId="0" applyFont="1" applyFill="1" applyBorder="1" applyAlignment="1">
      <alignment/>
    </xf>
    <xf numFmtId="0" fontId="93" fillId="33" borderId="14" xfId="0" applyFont="1" applyFill="1" applyBorder="1" applyAlignment="1">
      <alignment/>
    </xf>
    <xf numFmtId="0" fontId="93" fillId="33" borderId="0" xfId="0" applyFont="1" applyFill="1" applyBorder="1" applyAlignment="1">
      <alignment/>
    </xf>
    <xf numFmtId="0" fontId="4" fillId="35" borderId="15" xfId="55" applyFont="1" applyFill="1" applyBorder="1" applyAlignment="1" applyProtection="1">
      <alignment horizontal="left" vertical="center" wrapText="1"/>
      <protection/>
    </xf>
    <xf numFmtId="173" fontId="4" fillId="35" borderId="16" xfId="42" applyNumberFormat="1" applyFont="1" applyFill="1" applyBorder="1" applyAlignment="1" applyProtection="1">
      <alignment horizontal="right" vertical="center" wrapText="1"/>
      <protection/>
    </xf>
    <xf numFmtId="0" fontId="93" fillId="33" borderId="16" xfId="0" applyFont="1" applyFill="1" applyBorder="1" applyAlignment="1">
      <alignment/>
    </xf>
    <xf numFmtId="0" fontId="93" fillId="33" borderId="17" xfId="0" applyFont="1" applyFill="1" applyBorder="1" applyAlignment="1">
      <alignment/>
    </xf>
    <xf numFmtId="0" fontId="2" fillId="0" borderId="12" xfId="0" applyFont="1" applyFill="1" applyBorder="1" applyAlignment="1" quotePrefix="1">
      <alignment horizontal="center" vertical="center" wrapText="1"/>
    </xf>
    <xf numFmtId="0" fontId="97" fillId="0" borderId="0" xfId="0" applyFont="1" applyFill="1" applyAlignment="1" applyProtection="1">
      <alignment/>
      <protection/>
    </xf>
    <xf numFmtId="0" fontId="97" fillId="0" borderId="0" xfId="0" applyFont="1" applyAlignment="1">
      <alignment wrapText="1"/>
    </xf>
    <xf numFmtId="0" fontId="10" fillId="34" borderId="12" xfId="0" applyFont="1" applyFill="1" applyBorder="1" applyAlignment="1">
      <alignment horizontal="center" vertical="center"/>
    </xf>
    <xf numFmtId="0" fontId="11" fillId="34" borderId="14" xfId="0" applyFont="1" applyFill="1" applyBorder="1" applyAlignment="1">
      <alignment horizontal="center" vertical="center"/>
    </xf>
    <xf numFmtId="0" fontId="10" fillId="34" borderId="15" xfId="0" applyFont="1" applyFill="1" applyBorder="1" applyAlignment="1">
      <alignment horizontal="center" vertical="center"/>
    </xf>
    <xf numFmtId="0" fontId="11" fillId="34" borderId="16" xfId="0" applyFont="1" applyFill="1" applyBorder="1" applyAlignment="1">
      <alignment horizontal="left" vertical="center"/>
    </xf>
    <xf numFmtId="0" fontId="11" fillId="34" borderId="17" xfId="0" applyFont="1" applyFill="1" applyBorder="1" applyAlignment="1">
      <alignment horizontal="center" vertical="center"/>
    </xf>
    <xf numFmtId="0" fontId="98" fillId="33" borderId="13" xfId="0" applyFont="1" applyFill="1" applyBorder="1" applyAlignment="1">
      <alignment horizontal="center" vertical="center" wrapText="1"/>
    </xf>
    <xf numFmtId="0" fontId="89" fillId="33" borderId="18" xfId="0" applyFont="1" applyFill="1" applyBorder="1" applyAlignment="1">
      <alignment horizontal="center" vertical="center" wrapText="1"/>
    </xf>
    <xf numFmtId="0" fontId="89" fillId="33" borderId="11" xfId="0" applyFont="1" applyFill="1" applyBorder="1" applyAlignment="1">
      <alignment horizontal="center" vertical="center" wrapText="1"/>
    </xf>
    <xf numFmtId="0" fontId="98" fillId="33" borderId="14" xfId="0" applyFont="1" applyFill="1" applyBorder="1" applyAlignment="1">
      <alignment horizontal="center" vertical="center" wrapText="1"/>
    </xf>
    <xf numFmtId="0" fontId="89" fillId="33" borderId="16" xfId="0" applyFont="1" applyFill="1" applyBorder="1" applyAlignment="1">
      <alignment horizontal="left" vertical="center" wrapText="1" indent="2"/>
    </xf>
    <xf numFmtId="0" fontId="89" fillId="33" borderId="19" xfId="0" applyFont="1" applyFill="1" applyBorder="1" applyAlignment="1">
      <alignment horizontal="left" vertical="center" wrapText="1" indent="2"/>
    </xf>
    <xf numFmtId="0" fontId="98" fillId="33" borderId="12" xfId="0" applyFont="1" applyFill="1" applyBorder="1" applyAlignment="1">
      <alignment horizontal="center" vertical="center" wrapText="1"/>
    </xf>
    <xf numFmtId="0" fontId="99" fillId="0" borderId="13" xfId="0" applyFont="1" applyFill="1" applyBorder="1" applyAlignment="1">
      <alignment/>
    </xf>
    <xf numFmtId="0" fontId="27" fillId="33" borderId="18" xfId="0" applyFont="1" applyFill="1" applyBorder="1" applyAlignment="1">
      <alignment horizontal="center" vertical="center" wrapText="1"/>
    </xf>
    <xf numFmtId="172" fontId="27" fillId="33" borderId="18" xfId="42" applyNumberFormat="1" applyFont="1" applyFill="1" applyBorder="1" applyAlignment="1">
      <alignment horizontal="center" vertical="center" wrapText="1"/>
    </xf>
    <xf numFmtId="172" fontId="27" fillId="33" borderId="11" xfId="42" applyNumberFormat="1" applyFont="1" applyFill="1" applyBorder="1" applyAlignment="1">
      <alignment horizontal="center" vertical="center" wrapText="1"/>
    </xf>
    <xf numFmtId="0" fontId="28" fillId="0" borderId="13" xfId="0" applyFont="1" applyFill="1" applyBorder="1" applyAlignment="1" quotePrefix="1">
      <alignment horizontal="center" vertical="center" wrapText="1"/>
    </xf>
    <xf numFmtId="172" fontId="29" fillId="0" borderId="13" xfId="42" applyNumberFormat="1" applyFont="1" applyFill="1" applyBorder="1" applyAlignment="1">
      <alignment horizontal="center" wrapText="1"/>
    </xf>
    <xf numFmtId="172" fontId="29" fillId="0" borderId="14" xfId="42" applyNumberFormat="1" applyFont="1" applyFill="1" applyBorder="1" applyAlignment="1">
      <alignment horizontal="center" wrapText="1"/>
    </xf>
    <xf numFmtId="0" fontId="28" fillId="0" borderId="13" xfId="0" applyFont="1" applyFill="1" applyBorder="1" applyAlignment="1" applyProtection="1">
      <alignment horizontal="left" vertical="center" wrapText="1" indent="1"/>
      <protection/>
    </xf>
    <xf numFmtId="172" fontId="30" fillId="0" borderId="13" xfId="42" applyNumberFormat="1" applyFont="1" applyFill="1" applyBorder="1" applyAlignment="1">
      <alignment horizontal="center" wrapText="1"/>
    </xf>
    <xf numFmtId="0" fontId="31" fillId="0" borderId="13" xfId="0" applyFont="1" applyFill="1" applyBorder="1" applyAlignment="1" applyProtection="1">
      <alignment horizontal="left" vertical="center" wrapText="1" indent="2"/>
      <protection/>
    </xf>
    <xf numFmtId="0" fontId="32" fillId="0" borderId="13" xfId="0" applyFont="1" applyFill="1" applyBorder="1" applyAlignment="1" applyProtection="1">
      <alignment horizontal="left" vertical="center" wrapText="1" indent="2"/>
      <protection/>
    </xf>
    <xf numFmtId="0" fontId="28" fillId="0" borderId="16" xfId="0" applyFont="1" applyFill="1" applyBorder="1" applyAlignment="1" applyProtection="1">
      <alignment horizontal="left" vertical="center" wrapText="1" indent="1"/>
      <protection/>
    </xf>
    <xf numFmtId="172" fontId="30" fillId="0" borderId="16" xfId="42" applyNumberFormat="1" applyFont="1" applyFill="1" applyBorder="1" applyAlignment="1">
      <alignment horizontal="center" wrapText="1"/>
    </xf>
    <xf numFmtId="0" fontId="100" fillId="0" borderId="13" xfId="0" applyFont="1" applyBorder="1" applyAlignment="1">
      <alignment horizontal="left" vertical="center" wrapText="1"/>
    </xf>
    <xf numFmtId="0" fontId="100" fillId="0" borderId="14" xfId="0" applyFont="1" applyBorder="1" applyAlignment="1">
      <alignment wrapText="1"/>
    </xf>
    <xf numFmtId="0" fontId="89" fillId="0" borderId="20" xfId="0" applyFont="1" applyBorder="1" applyAlignment="1">
      <alignment horizontal="left" vertical="center" wrapText="1"/>
    </xf>
    <xf numFmtId="0" fontId="88" fillId="0" borderId="14" xfId="0" applyFont="1" applyBorder="1" applyAlignment="1">
      <alignment wrapText="1"/>
    </xf>
    <xf numFmtId="0" fontId="88" fillId="0" borderId="12" xfId="0" applyFont="1" applyBorder="1" applyAlignment="1">
      <alignment wrapText="1"/>
    </xf>
    <xf numFmtId="0" fontId="88" fillId="0" borderId="13" xfId="0" applyFont="1" applyBorder="1" applyAlignment="1">
      <alignment wrapText="1"/>
    </xf>
    <xf numFmtId="0" fontId="101" fillId="33" borderId="15" xfId="0" applyFont="1" applyFill="1" applyBorder="1" applyAlignment="1">
      <alignment wrapText="1"/>
    </xf>
    <xf numFmtId="0" fontId="101" fillId="33" borderId="16" xfId="0" applyFont="1" applyFill="1" applyBorder="1" applyAlignment="1">
      <alignment wrapText="1"/>
    </xf>
    <xf numFmtId="0" fontId="101" fillId="33" borderId="17" xfId="0" applyFont="1" applyFill="1" applyBorder="1" applyAlignment="1">
      <alignment wrapText="1"/>
    </xf>
    <xf numFmtId="0" fontId="89" fillId="0" borderId="12" xfId="0" applyFont="1" applyBorder="1" applyAlignment="1">
      <alignment horizontal="left" vertical="center" wrapText="1"/>
    </xf>
    <xf numFmtId="0" fontId="89" fillId="33" borderId="15" xfId="0" applyFont="1" applyFill="1" applyBorder="1" applyAlignment="1">
      <alignment horizontal="left" vertical="center" wrapText="1" indent="2"/>
    </xf>
    <xf numFmtId="0" fontId="24" fillId="33" borderId="10" xfId="0" applyFont="1" applyFill="1" applyBorder="1" applyAlignment="1">
      <alignment horizontal="center" vertical="center" wrapText="1"/>
    </xf>
    <xf numFmtId="0" fontId="24" fillId="33" borderId="18" xfId="0" applyFont="1" applyFill="1" applyBorder="1" applyAlignment="1">
      <alignment horizontal="center" vertical="center" wrapText="1"/>
    </xf>
    <xf numFmtId="0" fontId="24" fillId="33" borderId="11" xfId="0" applyFont="1" applyFill="1" applyBorder="1" applyAlignment="1">
      <alignment horizontal="center" vertical="center" wrapText="1"/>
    </xf>
    <xf numFmtId="0" fontId="34" fillId="34" borderId="12" xfId="0" applyFont="1" applyFill="1" applyBorder="1" applyAlignment="1">
      <alignment horizontal="center" vertical="center"/>
    </xf>
    <xf numFmtId="0" fontId="34" fillId="34" borderId="13" xfId="0" applyFont="1" applyFill="1" applyBorder="1" applyAlignment="1">
      <alignment horizontal="center" vertical="center"/>
    </xf>
    <xf numFmtId="0" fontId="34" fillId="34" borderId="14" xfId="0" applyFont="1" applyFill="1" applyBorder="1" applyAlignment="1">
      <alignment horizontal="center" vertical="center"/>
    </xf>
    <xf numFmtId="0" fontId="61" fillId="33" borderId="13" xfId="0" applyFont="1" applyFill="1" applyBorder="1" applyAlignment="1">
      <alignment horizontal="center" vertical="center" wrapText="1"/>
    </xf>
    <xf numFmtId="0" fontId="24" fillId="33" borderId="13" xfId="0" applyFont="1" applyFill="1" applyBorder="1" applyAlignment="1">
      <alignment horizontal="center" vertical="center" wrapText="1"/>
    </xf>
    <xf numFmtId="0" fontId="88" fillId="33" borderId="21" xfId="0" applyFont="1" applyFill="1" applyBorder="1" applyAlignment="1">
      <alignment horizontal="left" vertical="center" wrapText="1"/>
    </xf>
    <xf numFmtId="0" fontId="101" fillId="33" borderId="22" xfId="0" applyFont="1" applyFill="1" applyBorder="1" applyAlignment="1">
      <alignment horizontal="center" vertical="center"/>
    </xf>
    <xf numFmtId="0" fontId="4" fillId="0" borderId="13" xfId="0" applyFont="1" applyFill="1" applyBorder="1" applyAlignment="1">
      <alignment/>
    </xf>
    <xf numFmtId="0" fontId="13" fillId="0" borderId="13" xfId="0" applyFont="1" applyFill="1" applyBorder="1" applyAlignment="1">
      <alignment/>
    </xf>
    <xf numFmtId="0" fontId="4" fillId="33" borderId="13" xfId="0" applyFont="1" applyFill="1" applyBorder="1" applyAlignment="1">
      <alignment/>
    </xf>
    <xf numFmtId="0" fontId="62" fillId="34" borderId="13" xfId="0" applyFont="1" applyFill="1" applyBorder="1" applyAlignment="1">
      <alignment horizontal="left" vertical="center" wrapText="1"/>
    </xf>
    <xf numFmtId="0" fontId="63" fillId="34" borderId="13" xfId="0" applyFont="1" applyFill="1" applyBorder="1" applyAlignment="1">
      <alignment horizontal="left" vertical="center" wrapText="1"/>
    </xf>
    <xf numFmtId="0" fontId="86" fillId="34" borderId="0" xfId="0" applyFont="1" applyFill="1" applyAlignment="1">
      <alignment wrapText="1"/>
    </xf>
    <xf numFmtId="0" fontId="86" fillId="34" borderId="12" xfId="0" applyFont="1" applyFill="1" applyBorder="1" applyAlignment="1">
      <alignment wrapText="1"/>
    </xf>
    <xf numFmtId="0" fontId="86" fillId="34" borderId="14" xfId="0" applyFont="1" applyFill="1" applyBorder="1" applyAlignment="1">
      <alignment wrapText="1"/>
    </xf>
    <xf numFmtId="0" fontId="6" fillId="36" borderId="0" xfId="0" applyFont="1" applyFill="1" applyBorder="1" applyAlignment="1" applyProtection="1">
      <alignment horizontal="center" vertical="center" wrapText="1"/>
      <protection/>
    </xf>
    <xf numFmtId="0" fontId="89" fillId="33" borderId="0" xfId="0" applyFont="1" applyFill="1" applyBorder="1" applyAlignment="1" applyProtection="1">
      <alignment/>
      <protection/>
    </xf>
    <xf numFmtId="0" fontId="5" fillId="0" borderId="0" xfId="0" applyFont="1" applyFill="1" applyBorder="1" applyAlignment="1" applyProtection="1">
      <alignment horizontal="center" vertical="center" wrapText="1"/>
      <protection/>
    </xf>
    <xf numFmtId="0" fontId="86" fillId="0" borderId="0" xfId="0" applyFont="1" applyFill="1" applyBorder="1" applyAlignment="1" applyProtection="1">
      <alignment/>
      <protection/>
    </xf>
    <xf numFmtId="0" fontId="6" fillId="33" borderId="0" xfId="0" applyFont="1" applyFill="1" applyBorder="1" applyAlignment="1" applyProtection="1">
      <alignment horizontal="center" vertical="center" wrapText="1"/>
      <protection/>
    </xf>
    <xf numFmtId="0" fontId="86" fillId="33" borderId="0" xfId="0" applyFont="1" applyFill="1" applyBorder="1" applyAlignment="1" applyProtection="1">
      <alignment/>
      <protection/>
    </xf>
    <xf numFmtId="0" fontId="89" fillId="33" borderId="0" xfId="0" applyFont="1" applyFill="1" applyBorder="1" applyAlignment="1">
      <alignment horizontal="center" vertical="center" wrapText="1"/>
    </xf>
    <xf numFmtId="0" fontId="86" fillId="0" borderId="0" xfId="0" applyFont="1" applyBorder="1" applyAlignment="1">
      <alignment horizontal="center" vertical="center" wrapText="1"/>
    </xf>
    <xf numFmtId="4" fontId="86" fillId="0" borderId="0" xfId="0" applyNumberFormat="1" applyFont="1" applyBorder="1" applyAlignment="1">
      <alignment horizontal="center" vertical="center" wrapText="1"/>
    </xf>
    <xf numFmtId="4" fontId="89" fillId="33" borderId="0" xfId="0" applyNumberFormat="1" applyFont="1" applyFill="1" applyBorder="1" applyAlignment="1">
      <alignment horizontal="center" vertical="center" wrapText="1"/>
    </xf>
    <xf numFmtId="0" fontId="84" fillId="33" borderId="0" xfId="0" applyFont="1" applyFill="1" applyBorder="1" applyAlignment="1">
      <alignment horizontal="center" vertical="center" wrapText="1"/>
    </xf>
    <xf numFmtId="0" fontId="0" fillId="0" borderId="0" xfId="0" applyBorder="1" applyAlignment="1">
      <alignment horizontal="center" wrapText="1"/>
    </xf>
    <xf numFmtId="179" fontId="102" fillId="0" borderId="0" xfId="42" applyNumberFormat="1" applyFont="1" applyBorder="1" applyAlignment="1">
      <alignment horizontal="center" wrapText="1"/>
    </xf>
    <xf numFmtId="0" fontId="84" fillId="33" borderId="0" xfId="0" applyFont="1" applyFill="1" applyBorder="1" applyAlignment="1">
      <alignment horizontal="center" vertical="center" wrapText="1"/>
    </xf>
    <xf numFmtId="0" fontId="84" fillId="33" borderId="0" xfId="0" applyFont="1" applyFill="1" applyBorder="1" applyAlignment="1">
      <alignment horizontal="center" wrapText="1"/>
    </xf>
    <xf numFmtId="179" fontId="103" fillId="33" borderId="0" xfId="42" applyNumberFormat="1" applyFont="1" applyFill="1" applyBorder="1" applyAlignment="1">
      <alignment horizontal="center" wrapText="1"/>
    </xf>
    <xf numFmtId="0" fontId="89" fillId="34" borderId="10" xfId="0" applyFont="1" applyFill="1" applyBorder="1" applyAlignment="1">
      <alignment horizontal="center" vertical="center" wrapText="1"/>
    </xf>
    <xf numFmtId="0" fontId="89" fillId="34" borderId="23" xfId="0" applyFont="1" applyFill="1" applyBorder="1" applyAlignment="1">
      <alignment horizontal="center" vertical="center" wrapText="1"/>
    </xf>
    <xf numFmtId="0" fontId="89" fillId="34" borderId="18" xfId="0" applyFont="1" applyFill="1" applyBorder="1" applyAlignment="1">
      <alignment horizontal="center" vertical="center" wrapText="1"/>
    </xf>
    <xf numFmtId="0" fontId="89" fillId="34" borderId="11" xfId="0" applyFont="1" applyFill="1" applyBorder="1" applyAlignment="1">
      <alignment horizontal="center" vertical="center" wrapText="1"/>
    </xf>
    <xf numFmtId="0" fontId="86" fillId="34" borderId="24" xfId="0" applyFont="1" applyFill="1" applyBorder="1" applyAlignment="1">
      <alignment wrapText="1"/>
    </xf>
    <xf numFmtId="0" fontId="86" fillId="34" borderId="13" xfId="0" applyFont="1" applyFill="1" applyBorder="1" applyAlignment="1">
      <alignment horizontal="left" wrapText="1"/>
    </xf>
    <xf numFmtId="0" fontId="66" fillId="34" borderId="12" xfId="0" applyFont="1" applyFill="1" applyBorder="1" applyAlignment="1">
      <alignment wrapText="1"/>
    </xf>
    <xf numFmtId="0" fontId="66" fillId="34" borderId="13" xfId="0" applyFont="1" applyFill="1" applyBorder="1" applyAlignment="1">
      <alignment horizontal="left" wrapText="1"/>
    </xf>
    <xf numFmtId="173" fontId="104" fillId="34" borderId="13" xfId="0" applyNumberFormat="1" applyFont="1" applyFill="1" applyBorder="1" applyAlignment="1">
      <alignment horizontal="right" vertical="center" wrapText="1"/>
    </xf>
    <xf numFmtId="186" fontId="93" fillId="0" borderId="13" xfId="0" applyNumberFormat="1" applyFont="1" applyFill="1" applyBorder="1" applyAlignment="1">
      <alignment horizontal="right"/>
    </xf>
    <xf numFmtId="0" fontId="86" fillId="0" borderId="12" xfId="0" applyFont="1" applyFill="1" applyBorder="1" applyAlignment="1">
      <alignment wrapText="1"/>
    </xf>
    <xf numFmtId="0" fontId="86" fillId="34" borderId="13" xfId="0" applyFont="1" applyFill="1" applyBorder="1" applyAlignment="1">
      <alignment horizontal="left" wrapText="1"/>
    </xf>
    <xf numFmtId="0" fontId="86" fillId="34" borderId="14" xfId="0" applyFont="1" applyFill="1" applyBorder="1" applyAlignment="1">
      <alignment wrapText="1"/>
    </xf>
    <xf numFmtId="0" fontId="86" fillId="34" borderId="12" xfId="0" applyFont="1" applyFill="1" applyBorder="1" applyAlignment="1">
      <alignment wrapText="1"/>
    </xf>
    <xf numFmtId="0" fontId="86" fillId="34" borderId="13" xfId="0" applyFont="1" applyFill="1" applyBorder="1" applyAlignment="1">
      <alignment wrapText="1"/>
    </xf>
    <xf numFmtId="0" fontId="86" fillId="34" borderId="14" xfId="0" applyFont="1" applyFill="1" applyBorder="1" applyAlignment="1">
      <alignment wrapText="1"/>
    </xf>
    <xf numFmtId="0" fontId="40" fillId="34" borderId="14" xfId="0" applyFont="1" applyFill="1" applyBorder="1" applyAlignment="1">
      <alignment horizontal="center" vertical="center"/>
    </xf>
    <xf numFmtId="0" fontId="40" fillId="34" borderId="12" xfId="0" applyFont="1" applyFill="1" applyBorder="1" applyAlignment="1">
      <alignment horizontal="left" vertical="center"/>
    </xf>
    <xf numFmtId="0" fontId="40" fillId="34" borderId="13" xfId="0" applyFont="1" applyFill="1" applyBorder="1" applyAlignment="1">
      <alignment horizontal="center" vertical="center"/>
    </xf>
    <xf numFmtId="0" fontId="88" fillId="0" borderId="13" xfId="0" applyFont="1" applyBorder="1" applyAlignment="1">
      <alignment horizontal="right" wrapText="1"/>
    </xf>
    <xf numFmtId="173" fontId="4" fillId="0" borderId="13" xfId="0" applyNumberFormat="1" applyFont="1" applyFill="1" applyBorder="1" applyAlignment="1">
      <alignment/>
    </xf>
    <xf numFmtId="173" fontId="4" fillId="33" borderId="13" xfId="0" applyNumberFormat="1" applyFont="1" applyFill="1" applyBorder="1" applyAlignment="1">
      <alignment/>
    </xf>
    <xf numFmtId="0" fontId="86" fillId="34" borderId="25" xfId="0" applyFont="1" applyFill="1" applyBorder="1" applyAlignment="1">
      <alignment wrapText="1"/>
    </xf>
    <xf numFmtId="0" fontId="66" fillId="34" borderId="26" xfId="0" applyFont="1" applyFill="1" applyBorder="1" applyAlignment="1">
      <alignment wrapText="1"/>
    </xf>
    <xf numFmtId="0" fontId="86" fillId="0" borderId="12" xfId="0" applyFont="1" applyBorder="1" applyAlignment="1">
      <alignment wrapText="1"/>
    </xf>
    <xf numFmtId="0" fontId="86" fillId="0" borderId="14" xfId="0" applyFont="1" applyBorder="1" applyAlignment="1">
      <alignment horizontal="right" wrapText="1"/>
    </xf>
    <xf numFmtId="0" fontId="86" fillId="34" borderId="14" xfId="0" applyFont="1" applyFill="1" applyBorder="1" applyAlignment="1">
      <alignment horizontal="right" wrapText="1"/>
    </xf>
    <xf numFmtId="179" fontId="91" fillId="0" borderId="13" xfId="0" applyNumberFormat="1" applyFont="1" applyFill="1" applyBorder="1" applyAlignment="1">
      <alignment horizontal="right"/>
    </xf>
    <xf numFmtId="0" fontId="13" fillId="0" borderId="13" xfId="0" applyFont="1" applyFill="1" applyBorder="1" applyAlignment="1">
      <alignment horizontal="right"/>
    </xf>
    <xf numFmtId="173" fontId="104" fillId="34" borderId="13" xfId="0" applyNumberFormat="1" applyFont="1" applyFill="1" applyBorder="1" applyAlignment="1">
      <alignment horizontal="right" vertical="center" wrapText="1"/>
    </xf>
    <xf numFmtId="0" fontId="30" fillId="34" borderId="14" xfId="42" applyNumberFormat="1" applyFont="1" applyFill="1" applyBorder="1" applyAlignment="1">
      <alignment horizontal="center" wrapText="1"/>
    </xf>
    <xf numFmtId="172" fontId="30" fillId="34" borderId="14" xfId="42" applyNumberFormat="1" applyFont="1" applyFill="1" applyBorder="1" applyAlignment="1">
      <alignment horizontal="center" wrapText="1"/>
    </xf>
    <xf numFmtId="172" fontId="30" fillId="34" borderId="17" xfId="42" applyNumberFormat="1" applyFont="1" applyFill="1" applyBorder="1" applyAlignment="1">
      <alignment horizontal="center" wrapText="1"/>
    </xf>
    <xf numFmtId="186" fontId="93" fillId="0" borderId="13" xfId="0" applyNumberFormat="1" applyFont="1" applyFill="1" applyBorder="1" applyAlignment="1">
      <alignment/>
    </xf>
    <xf numFmtId="186" fontId="93" fillId="0" borderId="13" xfId="0" applyNumberFormat="1" applyFont="1" applyFill="1" applyBorder="1" applyAlignment="1">
      <alignment vertical="top"/>
    </xf>
    <xf numFmtId="0" fontId="91" fillId="0" borderId="13" xfId="0" applyFont="1" applyFill="1" applyBorder="1" applyAlignment="1">
      <alignment horizontal="right"/>
    </xf>
    <xf numFmtId="0" fontId="13" fillId="34" borderId="13" xfId="0" applyFont="1" applyFill="1" applyBorder="1" applyAlignment="1">
      <alignment/>
    </xf>
    <xf numFmtId="0" fontId="91" fillId="34" borderId="13" xfId="0" applyFont="1" applyFill="1" applyBorder="1" applyAlignment="1">
      <alignment/>
    </xf>
    <xf numFmtId="0" fontId="13" fillId="0" borderId="13" xfId="0" applyNumberFormat="1" applyFont="1" applyFill="1" applyBorder="1" applyAlignment="1">
      <alignment horizontal="right"/>
    </xf>
    <xf numFmtId="0" fontId="22" fillId="0" borderId="0" xfId="0" applyFont="1" applyFill="1" applyBorder="1" applyAlignment="1" applyProtection="1">
      <alignment horizontal="center" vertical="center" wrapText="1"/>
      <protection/>
    </xf>
    <xf numFmtId="0" fontId="23" fillId="0" borderId="0"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20" fillId="0" borderId="0" xfId="0" applyFont="1" applyFill="1" applyBorder="1" applyAlignment="1" applyProtection="1">
      <alignment horizontal="right" vertical="center"/>
      <protection/>
    </xf>
    <xf numFmtId="0" fontId="97" fillId="0" borderId="0" xfId="0" applyFont="1" applyFill="1" applyAlignment="1" applyProtection="1">
      <alignment horizontal="right"/>
      <protection/>
    </xf>
    <xf numFmtId="0" fontId="89" fillId="0" borderId="0" xfId="0" applyFont="1" applyFill="1" applyBorder="1" applyAlignment="1" applyProtection="1">
      <alignment horizontal="left" vertical="center"/>
      <protection/>
    </xf>
    <xf numFmtId="0" fontId="5" fillId="0" borderId="0" xfId="0" applyFont="1" applyFill="1" applyAlignment="1" applyProtection="1">
      <alignment horizontal="left" vertical="center"/>
      <protection/>
    </xf>
    <xf numFmtId="0" fontId="5" fillId="0" borderId="27" xfId="0" applyNumberFormat="1" applyFont="1" applyBorder="1" applyAlignment="1">
      <alignment horizontal="justify" vertical="center" wrapText="1"/>
    </xf>
    <xf numFmtId="0" fontId="101" fillId="0" borderId="0" xfId="0" applyFont="1" applyBorder="1" applyAlignment="1">
      <alignment horizontal="center" vertical="center" wrapText="1"/>
    </xf>
    <xf numFmtId="0" fontId="7" fillId="0" borderId="0" xfId="0" applyFont="1" applyFill="1" applyBorder="1" applyAlignment="1" applyProtection="1">
      <alignment horizontal="center" vertical="center" wrapText="1"/>
      <protection/>
    </xf>
    <xf numFmtId="0" fontId="98" fillId="0" borderId="0" xfId="0" applyFont="1" applyBorder="1" applyAlignment="1">
      <alignment horizontal="right" vertical="top" wrapText="1"/>
    </xf>
    <xf numFmtId="0" fontId="97" fillId="0" borderId="0" xfId="0" applyFont="1" applyAlignment="1">
      <alignment horizontal="right" wrapText="1"/>
    </xf>
    <xf numFmtId="0" fontId="86" fillId="0" borderId="27" xfId="0" applyFont="1" applyBorder="1" applyAlignment="1">
      <alignment horizontal="left" vertical="center" wrapText="1"/>
    </xf>
    <xf numFmtId="0" fontId="22" fillId="0" borderId="0" xfId="0" applyFont="1" applyBorder="1" applyAlignment="1">
      <alignment horizontal="center" vertical="center" wrapText="1"/>
    </xf>
    <xf numFmtId="0" fontId="105" fillId="0" borderId="0" xfId="0" applyFont="1" applyBorder="1" applyAlignment="1">
      <alignment horizontal="center" vertical="center" wrapText="1"/>
    </xf>
    <xf numFmtId="0" fontId="89" fillId="33" borderId="0" xfId="0" applyFont="1" applyFill="1" applyBorder="1" applyAlignment="1">
      <alignment horizontal="center" vertical="center" wrapText="1"/>
    </xf>
    <xf numFmtId="0" fontId="5" fillId="0" borderId="0" xfId="0" applyFont="1" applyBorder="1" applyAlignment="1">
      <alignment horizontal="justify" vertical="center" wrapText="1"/>
    </xf>
    <xf numFmtId="0" fontId="86" fillId="0" borderId="0" xfId="0" applyFont="1" applyBorder="1" applyAlignment="1">
      <alignment horizontal="justify" vertical="center" wrapText="1"/>
    </xf>
    <xf numFmtId="0" fontId="20" fillId="0" borderId="0" xfId="0" applyFont="1" applyBorder="1" applyAlignment="1">
      <alignment horizontal="right" vertical="center" wrapText="1"/>
    </xf>
    <xf numFmtId="0" fontId="86" fillId="0" borderId="0" xfId="0" applyFont="1" applyFill="1" applyAlignment="1" applyProtection="1">
      <alignment horizontal="left" vertical="center"/>
      <protection/>
    </xf>
    <xf numFmtId="0" fontId="0" fillId="0" borderId="0" xfId="0" applyAlignment="1">
      <alignment horizontal="left" vertical="center" wrapText="1"/>
    </xf>
    <xf numFmtId="0" fontId="27" fillId="0" borderId="18"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16"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98" fillId="0" borderId="28" xfId="0" applyFont="1" applyBorder="1" applyAlignment="1">
      <alignment horizontal="right"/>
    </xf>
    <xf numFmtId="0" fontId="106" fillId="0" borderId="0" xfId="0" applyFont="1" applyAlignment="1">
      <alignment horizontal="center" vertical="center" wrapText="1"/>
    </xf>
    <xf numFmtId="0" fontId="106" fillId="0" borderId="0" xfId="0" applyFont="1" applyAlignment="1">
      <alignment horizontal="center" vertical="center" wrapText="1"/>
    </xf>
    <xf numFmtId="0" fontId="0" fillId="0" borderId="27" xfId="0" applyBorder="1" applyAlignment="1">
      <alignment horizontal="left" vertical="center" wrapText="1"/>
    </xf>
    <xf numFmtId="0" fontId="91" fillId="0" borderId="18" xfId="0" applyFont="1" applyFill="1" applyBorder="1" applyAlignment="1">
      <alignment horizontal="center"/>
    </xf>
    <xf numFmtId="0" fontId="91" fillId="0" borderId="13" xfId="0" applyFont="1" applyFill="1" applyBorder="1" applyAlignment="1">
      <alignment horizontal="center"/>
    </xf>
    <xf numFmtId="0" fontId="91" fillId="0" borderId="16" xfId="0" applyFont="1" applyFill="1" applyBorder="1" applyAlignment="1">
      <alignment horizontal="center"/>
    </xf>
    <xf numFmtId="0" fontId="92" fillId="0" borderId="18" xfId="0" applyFont="1" applyFill="1" applyBorder="1" applyAlignment="1">
      <alignment horizontal="center"/>
    </xf>
    <xf numFmtId="0" fontId="4" fillId="0" borderId="18" xfId="0" applyFont="1" applyFill="1" applyBorder="1" applyAlignment="1">
      <alignment horizontal="center" vertical="center" wrapText="1"/>
    </xf>
    <xf numFmtId="0" fontId="4" fillId="0" borderId="10" xfId="55" applyFont="1" applyFill="1" applyBorder="1" applyAlignment="1" applyProtection="1">
      <alignment horizontal="center" vertical="center" wrapText="1"/>
      <protection/>
    </xf>
    <xf numFmtId="0" fontId="4" fillId="0" borderId="12" xfId="55" applyFont="1" applyFill="1" applyBorder="1" applyAlignment="1" applyProtection="1">
      <alignment horizontal="center" vertical="center" wrapText="1"/>
      <protection/>
    </xf>
    <xf numFmtId="0" fontId="18" fillId="0" borderId="27" xfId="0" applyFont="1" applyFill="1" applyBorder="1" applyAlignment="1">
      <alignment horizontal="left" vertical="center"/>
    </xf>
    <xf numFmtId="0" fontId="91" fillId="0" borderId="27" xfId="0" applyFont="1" applyFill="1" applyBorder="1" applyAlignment="1">
      <alignment horizontal="left" vertical="center"/>
    </xf>
    <xf numFmtId="0" fontId="18" fillId="0" borderId="0" xfId="0" applyFont="1" applyFill="1" applyBorder="1" applyAlignment="1">
      <alignment horizontal="left" vertical="center"/>
    </xf>
    <xf numFmtId="0" fontId="91" fillId="0" borderId="0" xfId="0" applyFont="1" applyFill="1" applyBorder="1" applyAlignment="1">
      <alignment horizontal="left" vertical="center"/>
    </xf>
    <xf numFmtId="0" fontId="4" fillId="0" borderId="11" xfId="0" applyFont="1" applyFill="1" applyBorder="1" applyAlignment="1">
      <alignment horizontal="center" vertical="center" wrapText="1"/>
    </xf>
    <xf numFmtId="0" fontId="107" fillId="0" borderId="0" xfId="0" applyFont="1" applyFill="1" applyBorder="1" applyAlignment="1">
      <alignment horizontal="center" vertical="center" wrapText="1"/>
    </xf>
    <xf numFmtId="0" fontId="108" fillId="0" borderId="0" xfId="0" applyFont="1" applyFill="1" applyBorder="1" applyAlignment="1">
      <alignment horizontal="right"/>
    </xf>
    <xf numFmtId="0" fontId="5" fillId="0" borderId="0" xfId="0" applyFont="1" applyBorder="1" applyAlignment="1">
      <alignment horizontal="left" vertical="center" wrapText="1"/>
    </xf>
    <xf numFmtId="0" fontId="86" fillId="0" borderId="0" xfId="0" applyFont="1" applyBorder="1" applyAlignment="1">
      <alignment horizontal="left" vertical="center" wrapText="1"/>
    </xf>
    <xf numFmtId="0" fontId="89" fillId="33" borderId="10" xfId="0" applyFont="1" applyFill="1" applyBorder="1" applyAlignment="1">
      <alignment horizontal="center" vertical="center" wrapText="1"/>
    </xf>
    <xf numFmtId="0" fontId="89" fillId="33" borderId="18" xfId="0" applyFont="1" applyFill="1" applyBorder="1" applyAlignment="1">
      <alignment horizontal="center" vertical="center" wrapText="1"/>
    </xf>
    <xf numFmtId="0" fontId="89" fillId="33" borderId="11" xfId="0" applyFont="1" applyFill="1" applyBorder="1" applyAlignment="1">
      <alignment horizontal="center" vertical="center" wrapText="1"/>
    </xf>
    <xf numFmtId="0" fontId="89" fillId="33" borderId="29" xfId="0" applyFont="1" applyFill="1" applyBorder="1" applyAlignment="1">
      <alignment horizontal="center" vertical="center" wrapText="1"/>
    </xf>
    <xf numFmtId="0" fontId="89" fillId="33" borderId="20" xfId="0" applyFont="1" applyFill="1" applyBorder="1" applyAlignment="1">
      <alignment horizontal="center" vertical="center" wrapText="1"/>
    </xf>
    <xf numFmtId="0" fontId="6" fillId="0" borderId="0" xfId="0" applyFont="1" applyBorder="1" applyAlignment="1">
      <alignment horizontal="left" wrapText="1"/>
    </xf>
    <xf numFmtId="0" fontId="86" fillId="0" borderId="0" xfId="0" applyFont="1" applyBorder="1" applyAlignment="1">
      <alignment horizontal="left" wrapText="1"/>
    </xf>
    <xf numFmtId="0" fontId="86" fillId="0" borderId="27" xfId="0" applyFont="1" applyBorder="1" applyAlignment="1">
      <alignment horizontal="left" wrapText="1"/>
    </xf>
    <xf numFmtId="0" fontId="101" fillId="0" borderId="0" xfId="0" applyFont="1" applyFill="1" applyBorder="1" applyAlignment="1">
      <alignment horizontal="center" vertical="center" wrapText="1"/>
    </xf>
    <xf numFmtId="0" fontId="101" fillId="0" borderId="0" xfId="0" applyFont="1" applyFill="1" applyAlignment="1">
      <alignment horizontal="center" vertical="center" wrapText="1"/>
    </xf>
    <xf numFmtId="0" fontId="98" fillId="0" borderId="30" xfId="0" applyFont="1" applyBorder="1" applyAlignment="1">
      <alignment horizontal="right" vertical="center"/>
    </xf>
    <xf numFmtId="0" fontId="86" fillId="0" borderId="31" xfId="0" applyFont="1" applyBorder="1" applyAlignment="1">
      <alignment horizontal="left" vertical="center" wrapText="1"/>
    </xf>
    <xf numFmtId="0" fontId="101" fillId="34" borderId="0" xfId="0" applyFont="1" applyFill="1" applyAlignment="1">
      <alignment horizontal="center" vertical="center" wrapText="1"/>
    </xf>
    <xf numFmtId="0" fontId="86" fillId="0" borderId="31" xfId="0" applyFont="1" applyBorder="1" applyAlignment="1">
      <alignment horizontal="left" vertical="center"/>
    </xf>
    <xf numFmtId="0" fontId="98" fillId="0" borderId="0" xfId="0" applyFont="1" applyBorder="1" applyAlignment="1">
      <alignment horizontal="right" vertical="center"/>
    </xf>
    <xf numFmtId="0" fontId="97" fillId="0" borderId="0" xfId="0" applyFont="1" applyAlignment="1">
      <alignment horizontal="right" vertical="center" wrapText="1"/>
    </xf>
    <xf numFmtId="0" fontId="5" fillId="0" borderId="0" xfId="0" applyFont="1" applyBorder="1" applyAlignment="1">
      <alignment horizontal="left" vertical="center"/>
    </xf>
    <xf numFmtId="0" fontId="86" fillId="0" borderId="0" xfId="0" applyFont="1" applyBorder="1" applyAlignment="1">
      <alignment horizontal="left" vertical="center"/>
    </xf>
    <xf numFmtId="0" fontId="84" fillId="33" borderId="0" xfId="0" applyFont="1" applyFill="1" applyBorder="1" applyAlignment="1">
      <alignment horizontal="center" vertical="center" wrapText="1"/>
    </xf>
    <xf numFmtId="0" fontId="101" fillId="0" borderId="0" xfId="0" applyFont="1" applyAlignment="1">
      <alignment horizontal="center" vertical="center" wrapText="1"/>
    </xf>
    <xf numFmtId="0" fontId="97" fillId="0" borderId="0" xfId="0" applyFont="1" applyFill="1" applyAlignment="1" applyProtection="1">
      <alignment horizontal="right" vertical="center"/>
      <protection/>
    </xf>
    <xf numFmtId="0" fontId="0" fillId="0" borderId="0" xfId="0" applyBorder="1" applyAlignment="1">
      <alignment horizontal="left" vertical="center" wrapText="1"/>
    </xf>
    <xf numFmtId="0" fontId="84" fillId="33" borderId="0" xfId="0" applyFont="1" applyFill="1" applyBorder="1" applyAlignment="1">
      <alignment horizontal="center" vertical="center" wrapText="1"/>
    </xf>
    <xf numFmtId="0" fontId="109" fillId="0" borderId="0" xfId="0" applyFont="1" applyBorder="1" applyAlignment="1">
      <alignment horizontal="right" wrapText="1"/>
    </xf>
    <xf numFmtId="0" fontId="84" fillId="33" borderId="0" xfId="0" applyFont="1" applyFill="1" applyBorder="1" applyAlignment="1">
      <alignment horizontal="center" wrapText="1"/>
    </xf>
    <xf numFmtId="0" fontId="89" fillId="33" borderId="13" xfId="0" applyFont="1" applyFill="1" applyBorder="1" applyAlignment="1">
      <alignment horizontal="center" vertical="center" wrapText="1"/>
    </xf>
    <xf numFmtId="179" fontId="89" fillId="33" borderId="18" xfId="42" applyNumberFormat="1" applyFont="1" applyFill="1" applyBorder="1" applyAlignment="1">
      <alignment horizontal="center" vertical="center" wrapText="1"/>
    </xf>
    <xf numFmtId="179" fontId="89" fillId="33" borderId="13" xfId="42" applyNumberFormat="1" applyFont="1" applyFill="1" applyBorder="1" applyAlignment="1">
      <alignment horizontal="center" vertical="center" wrapText="1"/>
    </xf>
    <xf numFmtId="0" fontId="89" fillId="33" borderId="14" xfId="0" applyFont="1" applyFill="1" applyBorder="1" applyAlignment="1">
      <alignment horizontal="center" vertical="center" wrapText="1"/>
    </xf>
    <xf numFmtId="0" fontId="5" fillId="0" borderId="27" xfId="0" applyFont="1" applyFill="1" applyBorder="1" applyAlignment="1">
      <alignment horizontal="left" vertical="center"/>
    </xf>
    <xf numFmtId="0" fontId="86" fillId="0" borderId="27" xfId="0" applyFont="1" applyFill="1" applyBorder="1" applyAlignment="1">
      <alignment horizontal="left" vertical="center"/>
    </xf>
    <xf numFmtId="0" fontId="89" fillId="33" borderId="16" xfId="0" applyFont="1" applyFill="1" applyBorder="1" applyAlignment="1">
      <alignment horizontal="center"/>
    </xf>
    <xf numFmtId="0" fontId="98" fillId="0" borderId="0" xfId="0" applyFont="1" applyFill="1" applyBorder="1" applyAlignment="1">
      <alignment horizontal="right"/>
    </xf>
    <xf numFmtId="0" fontId="89" fillId="33" borderId="10" xfId="0" applyFont="1" applyFill="1" applyBorder="1" applyAlignment="1">
      <alignment horizontal="center" vertical="center"/>
    </xf>
    <xf numFmtId="0" fontId="89" fillId="33" borderId="12" xfId="0" applyFont="1" applyFill="1" applyBorder="1" applyAlignment="1">
      <alignment horizontal="center" vertical="center"/>
    </xf>
    <xf numFmtId="0" fontId="91" fillId="34" borderId="0" xfId="0" applyFont="1" applyFill="1" applyBorder="1" applyAlignment="1">
      <alignment/>
    </xf>
    <xf numFmtId="0" fontId="13" fillId="34" borderId="13" xfId="0" applyFont="1" applyFill="1" applyBorder="1" applyAlignment="1">
      <alignment horizontal="righ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9"/>
  <sheetViews>
    <sheetView zoomScaleSheetLayoutView="100" zoomScalePageLayoutView="0" workbookViewId="0" topLeftCell="A1">
      <selection activeCell="O7" sqref="O7"/>
    </sheetView>
  </sheetViews>
  <sheetFormatPr defaultColWidth="9.140625" defaultRowHeight="15"/>
  <cols>
    <col min="1" max="1" width="15.28125" style="1" customWidth="1"/>
    <col min="2" max="2" width="16.57421875" style="1" customWidth="1"/>
    <col min="3" max="3" width="21.28125" style="1" customWidth="1"/>
    <col min="4" max="4" width="12.7109375" style="1" customWidth="1"/>
    <col min="5" max="5" width="15.00390625" style="1" bestFit="1" customWidth="1"/>
    <col min="6" max="6" width="23.140625" style="1" customWidth="1"/>
    <col min="7" max="7" width="20.8515625" style="1" customWidth="1"/>
    <col min="8" max="11" width="9.57421875" style="1" customWidth="1"/>
    <col min="12" max="12" width="30.57421875" style="1" customWidth="1"/>
    <col min="13" max="16384" width="9.140625" style="1" customWidth="1"/>
  </cols>
  <sheetData>
    <row r="1" spans="1:12" ht="26.25" customHeight="1">
      <c r="A1" s="202" t="s">
        <v>84</v>
      </c>
      <c r="B1" s="202"/>
      <c r="C1" s="202"/>
      <c r="D1" s="202"/>
      <c r="E1" s="202"/>
      <c r="F1" s="202"/>
      <c r="G1" s="202"/>
      <c r="H1" s="202"/>
      <c r="I1" s="202"/>
      <c r="J1" s="202"/>
      <c r="K1" s="202"/>
      <c r="L1" s="202"/>
    </row>
    <row r="2" spans="1:12" s="4" customFormat="1" ht="58.5" customHeight="1">
      <c r="A2" s="198" t="s">
        <v>139</v>
      </c>
      <c r="B2" s="199"/>
      <c r="C2" s="199"/>
      <c r="D2" s="199"/>
      <c r="E2" s="199"/>
      <c r="F2" s="199"/>
      <c r="G2" s="199"/>
      <c r="H2" s="199"/>
      <c r="I2" s="199"/>
      <c r="J2" s="199"/>
      <c r="K2" s="199"/>
      <c r="L2" s="199"/>
    </row>
    <row r="3" spans="1:12" s="3" customFormat="1" ht="11.25">
      <c r="A3" s="201" t="s">
        <v>16</v>
      </c>
      <c r="B3" s="201"/>
      <c r="C3" s="201"/>
      <c r="D3" s="201"/>
      <c r="E3" s="201"/>
      <c r="F3" s="201"/>
      <c r="G3" s="201"/>
      <c r="H3" s="201"/>
      <c r="I3" s="201"/>
      <c r="J3" s="201"/>
      <c r="K3" s="201"/>
      <c r="L3" s="201"/>
    </row>
    <row r="4" spans="1:12" s="144" customFormat="1" ht="41.25" customHeight="1">
      <c r="A4" s="143"/>
      <c r="B4" s="143"/>
      <c r="C4" s="143"/>
      <c r="D4" s="143"/>
      <c r="E4" s="143"/>
      <c r="F4" s="143"/>
      <c r="G4" s="143"/>
      <c r="H4" s="143"/>
      <c r="I4" s="143"/>
      <c r="J4" s="143"/>
      <c r="K4" s="143"/>
      <c r="L4" s="143"/>
    </row>
    <row r="5" spans="1:12" s="146" customFormat="1" ht="15.75" customHeight="1">
      <c r="A5" s="145"/>
      <c r="B5" s="145"/>
      <c r="C5" s="145"/>
      <c r="D5" s="145"/>
      <c r="E5" s="145"/>
      <c r="F5" s="145"/>
      <c r="G5" s="145"/>
      <c r="H5" s="145"/>
      <c r="I5" s="145"/>
      <c r="J5" s="145"/>
      <c r="K5" s="145"/>
      <c r="L5" s="145"/>
    </row>
    <row r="6" spans="1:12" s="146" customFormat="1" ht="15.75" customHeight="1">
      <c r="A6" s="145"/>
      <c r="B6" s="145"/>
      <c r="C6" s="145"/>
      <c r="D6" s="145"/>
      <c r="E6" s="145"/>
      <c r="F6" s="145"/>
      <c r="G6" s="145"/>
      <c r="H6" s="145"/>
      <c r="I6" s="145"/>
      <c r="J6" s="145"/>
      <c r="K6" s="145"/>
      <c r="L6" s="145"/>
    </row>
    <row r="7" spans="1:12" s="146" customFormat="1" ht="15.75" customHeight="1">
      <c r="A7" s="145"/>
      <c r="B7" s="145"/>
      <c r="C7" s="145"/>
      <c r="D7" s="145"/>
      <c r="E7" s="145"/>
      <c r="F7" s="145"/>
      <c r="G7" s="145"/>
      <c r="H7" s="145"/>
      <c r="I7" s="145"/>
      <c r="J7" s="145"/>
      <c r="K7" s="145"/>
      <c r="L7" s="145"/>
    </row>
    <row r="8" spans="1:12" s="146" customFormat="1" ht="15.75" customHeight="1">
      <c r="A8" s="145"/>
      <c r="B8" s="145"/>
      <c r="C8" s="145"/>
      <c r="D8" s="145"/>
      <c r="E8" s="145"/>
      <c r="F8" s="145"/>
      <c r="G8" s="145"/>
      <c r="H8" s="145"/>
      <c r="I8" s="145"/>
      <c r="J8" s="145"/>
      <c r="K8" s="145"/>
      <c r="L8" s="145"/>
    </row>
    <row r="9" spans="1:12" s="146" customFormat="1" ht="15.75" customHeight="1">
      <c r="A9" s="145"/>
      <c r="B9" s="145"/>
      <c r="C9" s="145"/>
      <c r="D9" s="145"/>
      <c r="E9" s="145"/>
      <c r="F9" s="145"/>
      <c r="G9" s="145"/>
      <c r="H9" s="145"/>
      <c r="I9" s="145"/>
      <c r="J9" s="145"/>
      <c r="K9" s="145"/>
      <c r="L9" s="145"/>
    </row>
    <row r="10" spans="1:12" s="146" customFormat="1" ht="15.75" customHeight="1">
      <c r="A10" s="145"/>
      <c r="B10" s="145"/>
      <c r="C10" s="145"/>
      <c r="D10" s="145"/>
      <c r="E10" s="145"/>
      <c r="F10" s="145"/>
      <c r="G10" s="145"/>
      <c r="H10" s="145"/>
      <c r="I10" s="145"/>
      <c r="J10" s="145"/>
      <c r="K10" s="145"/>
      <c r="L10" s="145"/>
    </row>
    <row r="11" spans="1:12" s="146" customFormat="1" ht="15.75" customHeight="1">
      <c r="A11" s="145"/>
      <c r="B11" s="145"/>
      <c r="C11" s="145"/>
      <c r="D11" s="145"/>
      <c r="E11" s="145"/>
      <c r="F11" s="145"/>
      <c r="G11" s="145"/>
      <c r="H11" s="145"/>
      <c r="I11" s="145"/>
      <c r="J11" s="145"/>
      <c r="K11" s="145"/>
      <c r="L11" s="145"/>
    </row>
    <row r="12" spans="1:12" s="146" customFormat="1" ht="15.75" customHeight="1">
      <c r="A12" s="145"/>
      <c r="B12" s="145"/>
      <c r="C12" s="145"/>
      <c r="D12" s="145"/>
      <c r="E12" s="145"/>
      <c r="F12" s="145"/>
      <c r="G12" s="145"/>
      <c r="H12" s="145"/>
      <c r="I12" s="145"/>
      <c r="J12" s="145"/>
      <c r="K12" s="145"/>
      <c r="L12" s="145"/>
    </row>
    <row r="13" spans="1:12" s="146" customFormat="1" ht="15.75" customHeight="1">
      <c r="A13" s="145"/>
      <c r="B13" s="145"/>
      <c r="C13" s="145"/>
      <c r="D13" s="145"/>
      <c r="E13" s="145"/>
      <c r="F13" s="145"/>
      <c r="G13" s="145"/>
      <c r="H13" s="145"/>
      <c r="I13" s="145"/>
      <c r="J13" s="145"/>
      <c r="K13" s="145"/>
      <c r="L13" s="145"/>
    </row>
    <row r="14" spans="1:12" s="146" customFormat="1" ht="15.75" customHeight="1">
      <c r="A14" s="145"/>
      <c r="B14" s="145"/>
      <c r="C14" s="145"/>
      <c r="D14" s="145"/>
      <c r="E14" s="145"/>
      <c r="F14" s="145"/>
      <c r="G14" s="145"/>
      <c r="H14" s="145"/>
      <c r="I14" s="145"/>
      <c r="J14" s="145"/>
      <c r="K14" s="145"/>
      <c r="L14" s="145"/>
    </row>
    <row r="15" spans="1:12" s="146" customFormat="1" ht="15.75" customHeight="1">
      <c r="A15" s="145"/>
      <c r="B15" s="145"/>
      <c r="C15" s="145"/>
      <c r="D15" s="145"/>
      <c r="E15" s="145"/>
      <c r="F15" s="145"/>
      <c r="G15" s="145"/>
      <c r="H15" s="145"/>
      <c r="I15" s="145"/>
      <c r="J15" s="145"/>
      <c r="K15" s="145"/>
      <c r="L15" s="145"/>
    </row>
    <row r="16" spans="1:12" s="146" customFormat="1" ht="15.75" customHeight="1">
      <c r="A16" s="145"/>
      <c r="B16" s="145"/>
      <c r="C16" s="145"/>
      <c r="D16" s="145"/>
      <c r="E16" s="145"/>
      <c r="F16" s="145"/>
      <c r="G16" s="145"/>
      <c r="H16" s="145"/>
      <c r="I16" s="145"/>
      <c r="J16" s="145"/>
      <c r="K16" s="145"/>
      <c r="L16" s="145"/>
    </row>
    <row r="17" spans="1:12" s="146" customFormat="1" ht="15.75" customHeight="1">
      <c r="A17" s="145"/>
      <c r="B17" s="145"/>
      <c r="C17" s="145"/>
      <c r="D17" s="145"/>
      <c r="E17" s="145"/>
      <c r="F17" s="145"/>
      <c r="G17" s="145"/>
      <c r="H17" s="145"/>
      <c r="I17" s="145"/>
      <c r="J17" s="145"/>
      <c r="K17" s="145"/>
      <c r="L17" s="145"/>
    </row>
    <row r="18" spans="1:12" s="146" customFormat="1" ht="15.75" customHeight="1">
      <c r="A18" s="145"/>
      <c r="B18" s="145"/>
      <c r="C18" s="145"/>
      <c r="D18" s="145"/>
      <c r="E18" s="145"/>
      <c r="F18" s="145"/>
      <c r="G18" s="145"/>
      <c r="H18" s="145"/>
      <c r="I18" s="145"/>
      <c r="J18" s="145"/>
      <c r="K18" s="145"/>
      <c r="L18" s="145"/>
    </row>
    <row r="19" spans="1:12" s="146" customFormat="1" ht="15.75" customHeight="1">
      <c r="A19" s="145"/>
      <c r="B19" s="145"/>
      <c r="C19" s="145"/>
      <c r="D19" s="145"/>
      <c r="E19" s="145"/>
      <c r="F19" s="145"/>
      <c r="G19" s="145"/>
      <c r="H19" s="145"/>
      <c r="I19" s="145"/>
      <c r="J19" s="145"/>
      <c r="K19" s="145"/>
      <c r="L19" s="145"/>
    </row>
    <row r="20" spans="1:12" s="146" customFormat="1" ht="15.75" customHeight="1">
      <c r="A20" s="145"/>
      <c r="B20" s="145"/>
      <c r="C20" s="145"/>
      <c r="D20" s="145"/>
      <c r="E20" s="145"/>
      <c r="F20" s="145"/>
      <c r="G20" s="145"/>
      <c r="H20" s="145"/>
      <c r="I20" s="145"/>
      <c r="J20" s="145"/>
      <c r="K20" s="145"/>
      <c r="L20" s="145"/>
    </row>
    <row r="21" spans="1:12" s="146" customFormat="1" ht="15.75" customHeight="1">
      <c r="A21" s="145"/>
      <c r="B21" s="145"/>
      <c r="C21" s="145"/>
      <c r="D21" s="145"/>
      <c r="E21" s="145"/>
      <c r="F21" s="145"/>
      <c r="G21" s="145"/>
      <c r="H21" s="145"/>
      <c r="I21" s="145"/>
      <c r="J21" s="145"/>
      <c r="K21" s="145"/>
      <c r="L21" s="145"/>
    </row>
    <row r="22" spans="1:12" s="146" customFormat="1" ht="15.75" customHeight="1">
      <c r="A22" s="145"/>
      <c r="B22" s="145"/>
      <c r="C22" s="145"/>
      <c r="D22" s="145"/>
      <c r="E22" s="145"/>
      <c r="F22" s="145"/>
      <c r="G22" s="145"/>
      <c r="H22" s="145"/>
      <c r="I22" s="145"/>
      <c r="J22" s="145"/>
      <c r="K22" s="145"/>
      <c r="L22" s="145"/>
    </row>
    <row r="23" spans="1:12" s="146" customFormat="1" ht="15.75" customHeight="1">
      <c r="A23" s="145"/>
      <c r="B23" s="145"/>
      <c r="C23" s="145"/>
      <c r="D23" s="145"/>
      <c r="E23" s="145"/>
      <c r="F23" s="145"/>
      <c r="G23" s="145"/>
      <c r="H23" s="145"/>
      <c r="I23" s="145"/>
      <c r="J23" s="145"/>
      <c r="K23" s="145"/>
      <c r="L23" s="145"/>
    </row>
    <row r="24" spans="1:12" s="146" customFormat="1" ht="15.75" customHeight="1">
      <c r="A24" s="145"/>
      <c r="B24" s="145"/>
      <c r="C24" s="145"/>
      <c r="D24" s="145"/>
      <c r="E24" s="145"/>
      <c r="F24" s="145"/>
      <c r="G24" s="145"/>
      <c r="H24" s="145"/>
      <c r="I24" s="145"/>
      <c r="J24" s="145"/>
      <c r="K24" s="145"/>
      <c r="L24" s="145"/>
    </row>
    <row r="25" spans="1:12" s="146" customFormat="1" ht="15.75" customHeight="1">
      <c r="A25" s="145"/>
      <c r="B25" s="145"/>
      <c r="C25" s="145"/>
      <c r="D25" s="145"/>
      <c r="E25" s="145"/>
      <c r="F25" s="145"/>
      <c r="G25" s="145"/>
      <c r="H25" s="145"/>
      <c r="I25" s="145"/>
      <c r="J25" s="145"/>
      <c r="K25" s="145"/>
      <c r="L25" s="145"/>
    </row>
    <row r="26" spans="1:12" s="146" customFormat="1" ht="15.75" customHeight="1">
      <c r="A26" s="145"/>
      <c r="B26" s="145"/>
      <c r="C26" s="145"/>
      <c r="D26" s="145"/>
      <c r="E26" s="145"/>
      <c r="F26" s="145"/>
      <c r="G26" s="145"/>
      <c r="H26" s="145"/>
      <c r="I26" s="145"/>
      <c r="J26" s="145"/>
      <c r="K26" s="145"/>
      <c r="L26" s="145"/>
    </row>
    <row r="27" spans="1:12" s="146" customFormat="1" ht="15.75" customHeight="1">
      <c r="A27" s="145"/>
      <c r="B27" s="145"/>
      <c r="C27" s="145"/>
      <c r="D27" s="145"/>
      <c r="E27" s="145"/>
      <c r="F27" s="145"/>
      <c r="G27" s="145"/>
      <c r="H27" s="145"/>
      <c r="I27" s="145"/>
      <c r="J27" s="145"/>
      <c r="K27" s="145"/>
      <c r="L27" s="145"/>
    </row>
    <row r="28" spans="1:12" s="148" customFormat="1" ht="28.5" customHeight="1">
      <c r="A28" s="147"/>
      <c r="B28" s="147"/>
      <c r="C28" s="200"/>
      <c r="D28" s="200"/>
      <c r="E28" s="200"/>
      <c r="F28" s="200"/>
      <c r="G28" s="200"/>
      <c r="H28" s="200"/>
      <c r="I28" s="200"/>
      <c r="J28" s="200"/>
      <c r="K28" s="200"/>
      <c r="L28" s="200"/>
    </row>
    <row r="29" spans="1:12" ht="48.75" customHeight="1">
      <c r="A29" s="203" t="s">
        <v>101</v>
      </c>
      <c r="B29" s="203"/>
      <c r="C29" s="203"/>
      <c r="D29" s="203"/>
      <c r="E29" s="203"/>
      <c r="F29" s="203"/>
      <c r="G29" s="203"/>
      <c r="H29" s="203"/>
      <c r="I29" s="203"/>
      <c r="J29" s="203"/>
      <c r="K29" s="203"/>
      <c r="L29" s="203"/>
    </row>
  </sheetData>
  <sheetProtection/>
  <mergeCells count="5">
    <mergeCell ref="A2:L2"/>
    <mergeCell ref="C28:L28"/>
    <mergeCell ref="A3:L3"/>
    <mergeCell ref="A1:L1"/>
    <mergeCell ref="A29:L29"/>
  </mergeCells>
  <printOptions horizontalCentered="1"/>
  <pageMargins left="0.17" right="0.17" top="0.75" bottom="0.75" header="0.3" footer="0.3"/>
  <pageSetup horizontalDpi="600" verticalDpi="600" orientation="landscape" scale="65" r:id="rId1"/>
</worksheet>
</file>

<file path=xl/worksheets/sheet10.xml><?xml version="1.0" encoding="utf-8"?>
<worksheet xmlns="http://schemas.openxmlformats.org/spreadsheetml/2006/main" xmlns:r="http://schemas.openxmlformats.org/officeDocument/2006/relationships">
  <dimension ref="B1:F544"/>
  <sheetViews>
    <sheetView zoomScaleSheetLayoutView="110" zoomScalePageLayoutView="0" workbookViewId="0" topLeftCell="A1">
      <selection activeCell="H13" sqref="H13"/>
    </sheetView>
  </sheetViews>
  <sheetFormatPr defaultColWidth="9.140625" defaultRowHeight="15"/>
  <cols>
    <col min="1" max="1" width="7.140625" style="38" customWidth="1"/>
    <col min="2" max="2" width="85.28125" style="38" customWidth="1"/>
    <col min="3" max="3" width="22.7109375" style="40" customWidth="1"/>
    <col min="4" max="16384" width="9.140625" style="38" customWidth="1"/>
  </cols>
  <sheetData>
    <row r="1" spans="2:4" ht="24.75" customHeight="1">
      <c r="B1" s="209" t="s">
        <v>93</v>
      </c>
      <c r="C1" s="209"/>
      <c r="D1" s="88"/>
    </row>
    <row r="2" spans="2:3" s="10" customFormat="1" ht="78.75" customHeight="1">
      <c r="B2" s="253" t="s">
        <v>158</v>
      </c>
      <c r="C2" s="253"/>
    </row>
    <row r="3" spans="2:3" ht="24.75" customHeight="1">
      <c r="B3" s="254" t="s">
        <v>36</v>
      </c>
      <c r="C3" s="254"/>
    </row>
    <row r="4" spans="2:6" s="43" customFormat="1" ht="66.75" customHeight="1">
      <c r="B4" s="138" t="s">
        <v>159</v>
      </c>
      <c r="C4" s="132"/>
      <c r="F4" s="43" t="s">
        <v>128</v>
      </c>
    </row>
    <row r="5" spans="2:3" ht="48" customHeight="1">
      <c r="B5" s="255" t="s">
        <v>104</v>
      </c>
      <c r="C5" s="255"/>
    </row>
    <row r="6" ht="26.25" customHeight="1">
      <c r="C6" s="38"/>
    </row>
    <row r="7" ht="12.75">
      <c r="C7" s="38"/>
    </row>
    <row r="8" ht="12.75">
      <c r="C8" s="38"/>
    </row>
    <row r="9" ht="12.75">
      <c r="C9" s="38"/>
    </row>
    <row r="10" ht="12.75">
      <c r="C10" s="38"/>
    </row>
    <row r="11" ht="12.75">
      <c r="C11" s="38"/>
    </row>
    <row r="12" ht="12.75">
      <c r="C12" s="38"/>
    </row>
    <row r="13" ht="12.75">
      <c r="C13" s="38"/>
    </row>
    <row r="14" ht="12.75">
      <c r="C14" s="38"/>
    </row>
    <row r="15" ht="12.75">
      <c r="C15" s="38"/>
    </row>
    <row r="16" ht="12.75">
      <c r="C16" s="38"/>
    </row>
    <row r="17" ht="12.75">
      <c r="C17" s="38"/>
    </row>
    <row r="18" ht="12.75">
      <c r="C18" s="38"/>
    </row>
    <row r="19" ht="12.75">
      <c r="C19" s="38"/>
    </row>
    <row r="20" ht="12.75">
      <c r="C20" s="38"/>
    </row>
    <row r="21" ht="12.75">
      <c r="C21" s="38"/>
    </row>
    <row r="22" ht="12.75">
      <c r="C22" s="38"/>
    </row>
    <row r="23" ht="12.75">
      <c r="C23" s="38"/>
    </row>
    <row r="24" ht="12.75">
      <c r="C24" s="38"/>
    </row>
    <row r="25" ht="12.75">
      <c r="C25" s="38"/>
    </row>
    <row r="26" ht="12.75">
      <c r="C26" s="38"/>
    </row>
    <row r="27" ht="12.75">
      <c r="C27" s="38"/>
    </row>
    <row r="28" ht="12.75">
      <c r="C28" s="38"/>
    </row>
    <row r="29" ht="12.75">
      <c r="C29" s="38"/>
    </row>
    <row r="30" ht="12.75">
      <c r="C30" s="38"/>
    </row>
    <row r="31" ht="12.75">
      <c r="C31" s="38"/>
    </row>
    <row r="32" ht="12.75">
      <c r="C32" s="38"/>
    </row>
    <row r="33" ht="12.75">
      <c r="C33" s="38"/>
    </row>
    <row r="34" ht="12.75">
      <c r="C34" s="38"/>
    </row>
    <row r="35" ht="12.75">
      <c r="C35" s="38"/>
    </row>
    <row r="36" ht="12.75">
      <c r="C36" s="38"/>
    </row>
    <row r="37" ht="12.75">
      <c r="C37" s="38"/>
    </row>
    <row r="38" ht="12.75">
      <c r="C38" s="38"/>
    </row>
    <row r="39" ht="12.75">
      <c r="C39" s="38"/>
    </row>
    <row r="40" ht="12.75">
      <c r="C40" s="38"/>
    </row>
    <row r="41" ht="12.75">
      <c r="C41" s="38"/>
    </row>
    <row r="42" ht="12.75">
      <c r="C42" s="38"/>
    </row>
    <row r="43" ht="12.75">
      <c r="C43" s="38"/>
    </row>
    <row r="44" ht="12.75">
      <c r="C44" s="38"/>
    </row>
    <row r="45" ht="12.75">
      <c r="C45" s="38"/>
    </row>
    <row r="46" ht="12.75">
      <c r="C46" s="38"/>
    </row>
    <row r="47" ht="12.75">
      <c r="C47" s="38"/>
    </row>
    <row r="48" ht="12.75">
      <c r="C48" s="38"/>
    </row>
    <row r="49" ht="12.75">
      <c r="C49" s="38"/>
    </row>
    <row r="50" ht="12.75">
      <c r="C50" s="38"/>
    </row>
    <row r="51" ht="12.75">
      <c r="C51" s="38"/>
    </row>
    <row r="52" ht="12.75">
      <c r="C52" s="38"/>
    </row>
    <row r="53" ht="12.75">
      <c r="C53" s="38"/>
    </row>
    <row r="54" ht="12.75">
      <c r="C54" s="38"/>
    </row>
    <row r="55" ht="12.75">
      <c r="C55" s="38"/>
    </row>
    <row r="56" ht="12.75">
      <c r="C56" s="38"/>
    </row>
    <row r="57" ht="12.75">
      <c r="C57" s="38"/>
    </row>
    <row r="58" ht="12.75">
      <c r="C58" s="38"/>
    </row>
    <row r="59" ht="12.75">
      <c r="C59" s="38"/>
    </row>
    <row r="60" ht="12.75">
      <c r="C60" s="38"/>
    </row>
    <row r="61" ht="12.75">
      <c r="C61" s="38"/>
    </row>
    <row r="62" ht="12.75">
      <c r="C62" s="38"/>
    </row>
    <row r="63" ht="12.75">
      <c r="C63" s="38"/>
    </row>
    <row r="64" ht="12.75">
      <c r="C64" s="38"/>
    </row>
    <row r="65" ht="12.75">
      <c r="C65" s="38"/>
    </row>
    <row r="66" ht="12.75">
      <c r="C66" s="38"/>
    </row>
    <row r="67" ht="12.75">
      <c r="C67" s="38"/>
    </row>
    <row r="68" ht="12.75">
      <c r="C68" s="38"/>
    </row>
    <row r="69" ht="12.75">
      <c r="C69" s="38"/>
    </row>
    <row r="70" ht="12.75">
      <c r="C70" s="38"/>
    </row>
    <row r="71" ht="12.75">
      <c r="C71" s="38"/>
    </row>
    <row r="72" ht="12.75">
      <c r="C72" s="38"/>
    </row>
    <row r="73" ht="12.75">
      <c r="C73" s="38"/>
    </row>
    <row r="74" ht="12.75">
      <c r="C74" s="38"/>
    </row>
    <row r="75" ht="12.75">
      <c r="C75" s="38"/>
    </row>
    <row r="76" ht="12.75">
      <c r="C76" s="38"/>
    </row>
    <row r="77" ht="12.75">
      <c r="C77" s="38"/>
    </row>
    <row r="78" ht="12.75">
      <c r="C78" s="38"/>
    </row>
    <row r="79" ht="12.75">
      <c r="C79" s="38"/>
    </row>
    <row r="80" ht="12.75">
      <c r="C80" s="38"/>
    </row>
    <row r="81" ht="12.75">
      <c r="C81" s="38"/>
    </row>
    <row r="82" ht="12.75">
      <c r="C82" s="38"/>
    </row>
    <row r="83" ht="12.75">
      <c r="C83" s="38"/>
    </row>
    <row r="84" ht="12.75">
      <c r="C84" s="38"/>
    </row>
    <row r="85" ht="12.75">
      <c r="C85" s="38"/>
    </row>
    <row r="86" ht="12.75">
      <c r="C86" s="38"/>
    </row>
    <row r="87" ht="12.75">
      <c r="C87" s="38"/>
    </row>
    <row r="88" ht="12.75">
      <c r="C88" s="38"/>
    </row>
    <row r="89" ht="12.75">
      <c r="C89" s="38"/>
    </row>
    <row r="90" ht="12.75">
      <c r="C90" s="38"/>
    </row>
    <row r="91" ht="12.75">
      <c r="C91" s="38"/>
    </row>
    <row r="92" ht="12.75">
      <c r="C92" s="38"/>
    </row>
    <row r="93" ht="12.75">
      <c r="C93" s="38"/>
    </row>
    <row r="94" ht="12.75">
      <c r="C94" s="38"/>
    </row>
    <row r="95" ht="12.75">
      <c r="C95" s="38"/>
    </row>
    <row r="96" ht="12.75">
      <c r="C96" s="38"/>
    </row>
    <row r="97" ht="12.75">
      <c r="C97" s="38"/>
    </row>
    <row r="98" ht="12.75">
      <c r="C98" s="38"/>
    </row>
    <row r="99" ht="12.75">
      <c r="C99" s="38"/>
    </row>
    <row r="100" ht="12.75">
      <c r="C100" s="38"/>
    </row>
    <row r="101" ht="12.75">
      <c r="C101" s="38"/>
    </row>
    <row r="102" ht="12.75">
      <c r="C102" s="38"/>
    </row>
    <row r="103" ht="12.75">
      <c r="C103" s="38"/>
    </row>
    <row r="104" ht="12.75">
      <c r="C104" s="38"/>
    </row>
    <row r="105" ht="12.75">
      <c r="C105" s="38"/>
    </row>
    <row r="106" ht="12.75">
      <c r="C106" s="38"/>
    </row>
    <row r="107" ht="12.75">
      <c r="C107" s="38"/>
    </row>
    <row r="108" ht="12.75">
      <c r="C108" s="38"/>
    </row>
    <row r="109" ht="12.75">
      <c r="C109" s="38"/>
    </row>
    <row r="110" ht="12.75">
      <c r="C110" s="38"/>
    </row>
    <row r="111" ht="12.75">
      <c r="C111" s="38"/>
    </row>
    <row r="112" ht="12.75">
      <c r="C112" s="38"/>
    </row>
    <row r="113" ht="12.75">
      <c r="C113" s="38"/>
    </row>
    <row r="114" ht="12.75">
      <c r="C114" s="38"/>
    </row>
    <row r="115" ht="12.75">
      <c r="C115" s="38"/>
    </row>
    <row r="116" ht="12.75">
      <c r="C116" s="38"/>
    </row>
    <row r="117" ht="12.75">
      <c r="C117" s="38"/>
    </row>
    <row r="118" ht="12.75">
      <c r="C118" s="38"/>
    </row>
    <row r="119" ht="12.75">
      <c r="C119" s="38"/>
    </row>
    <row r="120" ht="12.75">
      <c r="C120" s="38"/>
    </row>
    <row r="121" ht="12.75">
      <c r="C121" s="38"/>
    </row>
    <row r="122" ht="12.75">
      <c r="C122" s="38"/>
    </row>
    <row r="123" ht="12.75">
      <c r="C123" s="38"/>
    </row>
    <row r="124" ht="12.75">
      <c r="C124" s="38"/>
    </row>
    <row r="125" ht="12.75">
      <c r="C125" s="38"/>
    </row>
    <row r="126" ht="12.75">
      <c r="C126" s="38"/>
    </row>
    <row r="127" ht="12.75">
      <c r="C127" s="38"/>
    </row>
    <row r="128" ht="12.75">
      <c r="C128" s="38"/>
    </row>
    <row r="129" ht="12.75">
      <c r="C129" s="38"/>
    </row>
    <row r="130" ht="12.75">
      <c r="C130" s="38"/>
    </row>
    <row r="131" ht="12.75">
      <c r="C131" s="38"/>
    </row>
    <row r="132" ht="12.75">
      <c r="C132" s="38"/>
    </row>
    <row r="133" ht="12.75">
      <c r="C133" s="38"/>
    </row>
    <row r="134" ht="12.75">
      <c r="C134" s="38"/>
    </row>
    <row r="135" ht="12.75">
      <c r="C135" s="38"/>
    </row>
    <row r="136" ht="12.75">
      <c r="C136" s="38"/>
    </row>
    <row r="137" ht="12.75">
      <c r="C137" s="38"/>
    </row>
    <row r="138" ht="12.75">
      <c r="C138" s="38"/>
    </row>
    <row r="139" ht="12.75">
      <c r="C139" s="38"/>
    </row>
    <row r="140" ht="12.75">
      <c r="C140" s="38"/>
    </row>
    <row r="141" ht="12.75">
      <c r="C141" s="38"/>
    </row>
    <row r="142" ht="12.75">
      <c r="C142" s="38"/>
    </row>
    <row r="143" ht="12.75">
      <c r="C143" s="38"/>
    </row>
    <row r="144" ht="12.75">
      <c r="C144" s="38"/>
    </row>
    <row r="145" ht="12.75">
      <c r="C145" s="38"/>
    </row>
    <row r="146" ht="12.75">
      <c r="C146" s="38"/>
    </row>
    <row r="147" ht="12.75">
      <c r="C147" s="38"/>
    </row>
    <row r="148" ht="12.75">
      <c r="C148" s="38"/>
    </row>
    <row r="149" ht="12.75">
      <c r="C149" s="38"/>
    </row>
    <row r="150" ht="12.75">
      <c r="C150" s="38"/>
    </row>
    <row r="151" ht="12.75">
      <c r="C151" s="38"/>
    </row>
    <row r="152" ht="12.75">
      <c r="C152" s="38"/>
    </row>
    <row r="153" ht="12.75">
      <c r="C153" s="38"/>
    </row>
    <row r="154" ht="12.75">
      <c r="C154" s="38"/>
    </row>
    <row r="155" ht="12.75">
      <c r="C155" s="38"/>
    </row>
    <row r="156" ht="12.75">
      <c r="C156" s="38"/>
    </row>
    <row r="157" ht="12.75">
      <c r="C157" s="38"/>
    </row>
    <row r="158" ht="12.75">
      <c r="C158" s="38"/>
    </row>
    <row r="159" ht="12.75">
      <c r="C159" s="38"/>
    </row>
    <row r="160" ht="12.75">
      <c r="C160" s="38"/>
    </row>
    <row r="161" ht="12.75">
      <c r="C161" s="38"/>
    </row>
    <row r="162" ht="12.75">
      <c r="C162" s="38"/>
    </row>
    <row r="163" ht="12.75">
      <c r="C163" s="38"/>
    </row>
    <row r="164" ht="12.75">
      <c r="C164" s="38"/>
    </row>
    <row r="165" ht="12.75">
      <c r="C165" s="38"/>
    </row>
    <row r="166" ht="12.75">
      <c r="C166" s="38"/>
    </row>
    <row r="167" ht="12.75">
      <c r="C167" s="38"/>
    </row>
    <row r="168" ht="12.75">
      <c r="C168" s="38"/>
    </row>
    <row r="169" ht="12.75">
      <c r="C169" s="38"/>
    </row>
    <row r="170" ht="12.75">
      <c r="C170" s="38"/>
    </row>
    <row r="171" ht="12.75">
      <c r="C171" s="38"/>
    </row>
    <row r="172" ht="12.75">
      <c r="C172" s="38"/>
    </row>
    <row r="173" ht="12.75">
      <c r="C173" s="38"/>
    </row>
    <row r="174" ht="12.75">
      <c r="C174" s="38"/>
    </row>
    <row r="175" ht="12.75">
      <c r="C175" s="38"/>
    </row>
    <row r="176" ht="12.75">
      <c r="C176" s="38"/>
    </row>
    <row r="177" ht="12.75">
      <c r="C177" s="38"/>
    </row>
    <row r="178" ht="12.75">
      <c r="C178" s="38"/>
    </row>
    <row r="179" ht="12.75">
      <c r="C179" s="38"/>
    </row>
    <row r="180" ht="12.75">
      <c r="C180" s="38"/>
    </row>
    <row r="181" ht="12.75">
      <c r="C181" s="38"/>
    </row>
    <row r="182" ht="12.75">
      <c r="C182" s="38"/>
    </row>
    <row r="183" ht="12.75">
      <c r="C183" s="38"/>
    </row>
    <row r="184" ht="12.75">
      <c r="C184" s="38"/>
    </row>
    <row r="185" ht="12.75">
      <c r="C185" s="38"/>
    </row>
    <row r="186" ht="12.75">
      <c r="C186" s="38"/>
    </row>
    <row r="187" ht="12.75">
      <c r="C187" s="38"/>
    </row>
    <row r="188" ht="12.75">
      <c r="C188" s="38"/>
    </row>
    <row r="189" ht="12.75">
      <c r="C189" s="38"/>
    </row>
    <row r="190" ht="12.75">
      <c r="C190" s="38"/>
    </row>
    <row r="191" ht="12.75">
      <c r="C191" s="38"/>
    </row>
    <row r="192" ht="12.75">
      <c r="C192" s="38"/>
    </row>
    <row r="193" ht="12.75">
      <c r="C193" s="38"/>
    </row>
    <row r="194" ht="12.75">
      <c r="C194" s="38"/>
    </row>
    <row r="195" ht="12.75">
      <c r="C195" s="38"/>
    </row>
    <row r="196" ht="12.75">
      <c r="C196" s="38"/>
    </row>
    <row r="197" ht="12.75">
      <c r="C197" s="38"/>
    </row>
    <row r="198" ht="12.75">
      <c r="C198" s="38"/>
    </row>
    <row r="199" ht="12.75">
      <c r="C199" s="38"/>
    </row>
    <row r="200" ht="12.75">
      <c r="C200" s="38"/>
    </row>
    <row r="201" ht="12.75">
      <c r="C201" s="38"/>
    </row>
    <row r="202" ht="12.75">
      <c r="C202" s="38"/>
    </row>
    <row r="203" ht="12.75">
      <c r="C203" s="38"/>
    </row>
    <row r="204" ht="12.75">
      <c r="C204" s="38"/>
    </row>
    <row r="205" ht="12.75">
      <c r="C205" s="38"/>
    </row>
    <row r="206" ht="12.75">
      <c r="C206" s="38"/>
    </row>
    <row r="207" ht="12.75">
      <c r="C207" s="38"/>
    </row>
    <row r="208" ht="12.75">
      <c r="C208" s="38"/>
    </row>
    <row r="209" ht="12.75">
      <c r="C209" s="38"/>
    </row>
    <row r="210" ht="12.75">
      <c r="C210" s="38"/>
    </row>
    <row r="211" ht="12.75">
      <c r="C211" s="38"/>
    </row>
    <row r="212" ht="12.75">
      <c r="C212" s="38"/>
    </row>
    <row r="213" ht="12.75">
      <c r="C213" s="38"/>
    </row>
    <row r="214" ht="12.75">
      <c r="C214" s="38"/>
    </row>
    <row r="215" ht="12.75">
      <c r="C215" s="38"/>
    </row>
    <row r="216" ht="12.75">
      <c r="C216" s="38"/>
    </row>
    <row r="217" ht="12.75">
      <c r="C217" s="38"/>
    </row>
    <row r="218" ht="12.75">
      <c r="C218" s="38"/>
    </row>
    <row r="219" ht="12.75">
      <c r="C219" s="38"/>
    </row>
    <row r="220" ht="12.75">
      <c r="C220" s="38"/>
    </row>
    <row r="221" ht="12.75">
      <c r="C221" s="38"/>
    </row>
    <row r="222" ht="12.75">
      <c r="C222" s="38"/>
    </row>
    <row r="223" ht="12.75">
      <c r="C223" s="38"/>
    </row>
    <row r="224" ht="12.75">
      <c r="C224" s="38"/>
    </row>
    <row r="225" ht="12.75">
      <c r="C225" s="38"/>
    </row>
    <row r="226" ht="12.75">
      <c r="C226" s="38"/>
    </row>
    <row r="227" ht="12.75">
      <c r="C227" s="38"/>
    </row>
    <row r="228" ht="12.75">
      <c r="C228" s="38"/>
    </row>
    <row r="229" ht="12.75">
      <c r="C229" s="38"/>
    </row>
    <row r="230" ht="12.75">
      <c r="C230" s="38"/>
    </row>
    <row r="231" ht="12.75">
      <c r="C231" s="38"/>
    </row>
    <row r="232" ht="12.75">
      <c r="C232" s="38"/>
    </row>
    <row r="233" ht="12.75">
      <c r="C233" s="38"/>
    </row>
    <row r="234" ht="12.75">
      <c r="C234" s="38"/>
    </row>
    <row r="235" ht="12.75">
      <c r="C235" s="38"/>
    </row>
    <row r="236" ht="12.75">
      <c r="C236" s="38"/>
    </row>
    <row r="237" ht="12.75">
      <c r="C237" s="38"/>
    </row>
    <row r="238" ht="12.75">
      <c r="C238" s="38"/>
    </row>
    <row r="239" ht="12.75">
      <c r="C239" s="38"/>
    </row>
    <row r="240" ht="12.75">
      <c r="C240" s="38"/>
    </row>
    <row r="241" ht="12.75">
      <c r="C241" s="38"/>
    </row>
    <row r="242" ht="12.75">
      <c r="C242" s="38"/>
    </row>
    <row r="243" ht="12.75">
      <c r="C243" s="38"/>
    </row>
    <row r="244" ht="12.75">
      <c r="C244" s="38"/>
    </row>
    <row r="245" ht="12.75">
      <c r="C245" s="38"/>
    </row>
    <row r="246" ht="12.75">
      <c r="C246" s="38"/>
    </row>
    <row r="247" ht="12.75">
      <c r="C247" s="38"/>
    </row>
    <row r="248" ht="12.75">
      <c r="C248" s="38"/>
    </row>
    <row r="249" ht="12.75">
      <c r="C249" s="38"/>
    </row>
    <row r="250" ht="12.75">
      <c r="C250" s="38"/>
    </row>
    <row r="251" ht="12.75">
      <c r="C251" s="38"/>
    </row>
    <row r="252" ht="12.75">
      <c r="C252" s="38"/>
    </row>
    <row r="253" ht="12.75">
      <c r="C253" s="38"/>
    </row>
    <row r="254" ht="12.75">
      <c r="C254" s="38"/>
    </row>
    <row r="255" ht="12.75">
      <c r="C255" s="38"/>
    </row>
    <row r="256" ht="12.75">
      <c r="C256" s="38"/>
    </row>
    <row r="257" ht="12.75">
      <c r="C257" s="38"/>
    </row>
    <row r="258" ht="12.75">
      <c r="C258" s="38"/>
    </row>
    <row r="259" ht="12.75">
      <c r="C259" s="38"/>
    </row>
    <row r="260" ht="12.75">
      <c r="C260" s="38"/>
    </row>
    <row r="261" ht="12.75">
      <c r="C261" s="38"/>
    </row>
    <row r="262" ht="12.75">
      <c r="C262" s="38"/>
    </row>
    <row r="263" ht="12.75">
      <c r="C263" s="38"/>
    </row>
    <row r="264" ht="12.75">
      <c r="C264" s="38"/>
    </row>
    <row r="265" ht="12.75">
      <c r="C265" s="38"/>
    </row>
    <row r="266" ht="12.75">
      <c r="C266" s="38"/>
    </row>
    <row r="267" ht="12.75">
      <c r="C267" s="38"/>
    </row>
    <row r="268" ht="12.75">
      <c r="C268" s="38"/>
    </row>
    <row r="269" ht="12.75">
      <c r="C269" s="38"/>
    </row>
    <row r="270" ht="12.75">
      <c r="C270" s="38"/>
    </row>
    <row r="271" ht="12.75">
      <c r="C271" s="38"/>
    </row>
    <row r="272" ht="12.75">
      <c r="C272" s="38"/>
    </row>
    <row r="273" ht="12.75">
      <c r="C273" s="38"/>
    </row>
    <row r="274" ht="12.75">
      <c r="C274" s="38"/>
    </row>
    <row r="275" ht="12.75">
      <c r="C275" s="38"/>
    </row>
    <row r="276" ht="12.75">
      <c r="C276" s="38"/>
    </row>
    <row r="277" ht="12.75">
      <c r="C277" s="38"/>
    </row>
    <row r="278" ht="12.75">
      <c r="C278" s="38"/>
    </row>
    <row r="279" ht="12.75">
      <c r="C279" s="38"/>
    </row>
    <row r="280" ht="12.75">
      <c r="C280" s="38"/>
    </row>
    <row r="281" ht="12.75">
      <c r="C281" s="38"/>
    </row>
    <row r="282" ht="12.75">
      <c r="C282" s="38"/>
    </row>
    <row r="283" ht="12.75">
      <c r="C283" s="38"/>
    </row>
    <row r="284" ht="12.75">
      <c r="C284" s="38"/>
    </row>
    <row r="285" ht="12.75">
      <c r="C285" s="38"/>
    </row>
    <row r="286" ht="12.75">
      <c r="C286" s="38"/>
    </row>
    <row r="287" ht="12.75">
      <c r="C287" s="38"/>
    </row>
    <row r="288" ht="12.75">
      <c r="C288" s="38"/>
    </row>
    <row r="289" ht="12.75">
      <c r="C289" s="38"/>
    </row>
    <row r="290" ht="12.75">
      <c r="C290" s="38"/>
    </row>
    <row r="291" ht="12.75">
      <c r="C291" s="38"/>
    </row>
    <row r="292" ht="12.75">
      <c r="C292" s="38"/>
    </row>
    <row r="293" ht="12.75">
      <c r="C293" s="38"/>
    </row>
    <row r="294" ht="12.75">
      <c r="C294" s="38"/>
    </row>
    <row r="295" ht="12.75">
      <c r="C295" s="38"/>
    </row>
    <row r="296" ht="12.75">
      <c r="C296" s="38"/>
    </row>
    <row r="297" ht="12.75">
      <c r="C297" s="38"/>
    </row>
    <row r="298" ht="12.75">
      <c r="C298" s="38"/>
    </row>
    <row r="299" ht="12.75">
      <c r="C299" s="38"/>
    </row>
    <row r="300" ht="12.75">
      <c r="C300" s="38"/>
    </row>
    <row r="301" ht="12.75">
      <c r="C301" s="38"/>
    </row>
    <row r="302" ht="12.75">
      <c r="C302" s="38"/>
    </row>
    <row r="303" ht="12.75">
      <c r="C303" s="38"/>
    </row>
    <row r="304" ht="12.75">
      <c r="C304" s="38"/>
    </row>
    <row r="305" ht="12.75">
      <c r="C305" s="38"/>
    </row>
    <row r="306" ht="12.75">
      <c r="C306" s="38"/>
    </row>
    <row r="307" ht="12.75">
      <c r="C307" s="38"/>
    </row>
    <row r="308" ht="12.75">
      <c r="C308" s="38"/>
    </row>
    <row r="309" ht="12.75">
      <c r="C309" s="38"/>
    </row>
    <row r="310" ht="12.75">
      <c r="C310" s="38"/>
    </row>
    <row r="311" ht="12.75">
      <c r="C311" s="38"/>
    </row>
    <row r="312" ht="12.75">
      <c r="C312" s="38"/>
    </row>
    <row r="313" ht="12.75">
      <c r="C313" s="38"/>
    </row>
    <row r="314" ht="12.75">
      <c r="C314" s="38"/>
    </row>
    <row r="315" ht="12.75">
      <c r="C315" s="38"/>
    </row>
    <row r="316" ht="12.75">
      <c r="C316" s="38"/>
    </row>
    <row r="317" ht="12.75">
      <c r="C317" s="38"/>
    </row>
    <row r="318" ht="12.75">
      <c r="C318" s="38"/>
    </row>
    <row r="319" ht="12.75">
      <c r="C319" s="38"/>
    </row>
    <row r="320" ht="12.75">
      <c r="C320" s="38"/>
    </row>
    <row r="321" ht="12.75">
      <c r="C321" s="38"/>
    </row>
    <row r="322" ht="12.75">
      <c r="C322" s="38"/>
    </row>
    <row r="323" ht="12.75">
      <c r="C323" s="38"/>
    </row>
    <row r="324" ht="12.75">
      <c r="C324" s="38"/>
    </row>
    <row r="325" ht="12.75">
      <c r="C325" s="38"/>
    </row>
    <row r="326" ht="12.75">
      <c r="C326" s="38"/>
    </row>
    <row r="327" ht="12.75">
      <c r="C327" s="38"/>
    </row>
    <row r="328" ht="12.75">
      <c r="C328" s="38"/>
    </row>
    <row r="329" ht="12.75">
      <c r="C329" s="38"/>
    </row>
    <row r="330" ht="12.75">
      <c r="C330" s="38"/>
    </row>
    <row r="331" ht="12.75">
      <c r="C331" s="38"/>
    </row>
    <row r="332" ht="12.75">
      <c r="C332" s="38"/>
    </row>
    <row r="333" ht="12.75">
      <c r="C333" s="38"/>
    </row>
    <row r="334" ht="12.75">
      <c r="C334" s="38"/>
    </row>
    <row r="335" ht="12.75">
      <c r="C335" s="38"/>
    </row>
    <row r="336" ht="12.75">
      <c r="C336" s="38"/>
    </row>
    <row r="337" ht="12.75">
      <c r="C337" s="38"/>
    </row>
    <row r="338" ht="12.75">
      <c r="C338" s="38"/>
    </row>
    <row r="339" ht="12.75">
      <c r="C339" s="38"/>
    </row>
    <row r="340" ht="12.75">
      <c r="C340" s="38"/>
    </row>
    <row r="341" ht="12.75">
      <c r="C341" s="38"/>
    </row>
    <row r="342" ht="12.75">
      <c r="C342" s="38"/>
    </row>
    <row r="343" ht="12.75">
      <c r="C343" s="38"/>
    </row>
    <row r="344" ht="12.75">
      <c r="C344" s="38"/>
    </row>
    <row r="345" ht="12.75">
      <c r="C345" s="38"/>
    </row>
    <row r="346" ht="12.75">
      <c r="C346" s="38"/>
    </row>
    <row r="347" ht="12.75">
      <c r="C347" s="38"/>
    </row>
    <row r="348" ht="12.75">
      <c r="C348" s="38"/>
    </row>
    <row r="349" ht="12.75">
      <c r="C349" s="38"/>
    </row>
    <row r="350" ht="12.75">
      <c r="C350" s="38"/>
    </row>
    <row r="351" ht="12.75">
      <c r="C351" s="38"/>
    </row>
    <row r="352" ht="12.75">
      <c r="C352" s="38"/>
    </row>
    <row r="353" ht="12.75">
      <c r="C353" s="38"/>
    </row>
    <row r="354" ht="12.75">
      <c r="C354" s="38"/>
    </row>
    <row r="355" ht="12.75">
      <c r="C355" s="38"/>
    </row>
    <row r="356" ht="12.75">
      <c r="C356" s="38"/>
    </row>
    <row r="357" ht="12.75">
      <c r="C357" s="38"/>
    </row>
    <row r="358" ht="12.75">
      <c r="C358" s="38"/>
    </row>
    <row r="359" ht="12.75">
      <c r="C359" s="38"/>
    </row>
    <row r="360" ht="12.75">
      <c r="C360" s="38"/>
    </row>
    <row r="361" ht="12.75">
      <c r="C361" s="38"/>
    </row>
    <row r="362" ht="12.75">
      <c r="C362" s="38"/>
    </row>
    <row r="363" ht="12.75">
      <c r="C363" s="38"/>
    </row>
    <row r="364" ht="12.75">
      <c r="C364" s="38"/>
    </row>
    <row r="365" ht="12.75">
      <c r="C365" s="38"/>
    </row>
    <row r="366" ht="12.75">
      <c r="C366" s="38"/>
    </row>
    <row r="367" ht="12.75">
      <c r="C367" s="38"/>
    </row>
    <row r="368" ht="12.75">
      <c r="C368" s="38"/>
    </row>
    <row r="369" ht="12.75">
      <c r="C369" s="38"/>
    </row>
    <row r="370" ht="12.75">
      <c r="C370" s="38"/>
    </row>
    <row r="371" ht="12.75">
      <c r="C371" s="38"/>
    </row>
    <row r="372" ht="12.75">
      <c r="C372" s="38"/>
    </row>
    <row r="373" ht="12.75">
      <c r="C373" s="38"/>
    </row>
    <row r="374" ht="12.75">
      <c r="C374" s="38"/>
    </row>
    <row r="375" ht="12.75">
      <c r="C375" s="38"/>
    </row>
    <row r="376" ht="12.75">
      <c r="C376" s="38"/>
    </row>
    <row r="377" ht="12.75">
      <c r="C377" s="38"/>
    </row>
    <row r="378" ht="12.75">
      <c r="C378" s="38"/>
    </row>
    <row r="379" ht="12.75">
      <c r="C379" s="38"/>
    </row>
    <row r="380" ht="12.75">
      <c r="C380" s="38"/>
    </row>
    <row r="381" ht="12.75">
      <c r="C381" s="38"/>
    </row>
    <row r="382" ht="12.75">
      <c r="C382" s="38"/>
    </row>
    <row r="383" ht="12.75">
      <c r="C383" s="38"/>
    </row>
    <row r="384" ht="12.75">
      <c r="C384" s="38"/>
    </row>
    <row r="385" ht="12.75">
      <c r="C385" s="38"/>
    </row>
    <row r="386" ht="12.75">
      <c r="C386" s="38"/>
    </row>
    <row r="387" ht="12.75">
      <c r="C387" s="38"/>
    </row>
    <row r="388" ht="12.75">
      <c r="C388" s="38"/>
    </row>
    <row r="389" ht="12.75">
      <c r="C389" s="38"/>
    </row>
    <row r="390" ht="12.75">
      <c r="C390" s="38"/>
    </row>
    <row r="391" ht="12.75">
      <c r="C391" s="38"/>
    </row>
    <row r="392" ht="12.75">
      <c r="C392" s="38"/>
    </row>
    <row r="393" ht="12.75">
      <c r="C393" s="38"/>
    </row>
    <row r="394" ht="12.75">
      <c r="C394" s="38"/>
    </row>
    <row r="395" ht="12.75">
      <c r="C395" s="38"/>
    </row>
    <row r="396" ht="12.75">
      <c r="C396" s="38"/>
    </row>
    <row r="397" ht="12.75">
      <c r="C397" s="38"/>
    </row>
    <row r="398" ht="12.75">
      <c r="C398" s="38"/>
    </row>
    <row r="399" ht="12.75">
      <c r="C399" s="38"/>
    </row>
    <row r="400" ht="12.75">
      <c r="C400" s="38"/>
    </row>
    <row r="401" ht="12.75">
      <c r="C401" s="38"/>
    </row>
    <row r="402" ht="12.75">
      <c r="C402" s="38"/>
    </row>
    <row r="403" ht="12.75">
      <c r="C403" s="38"/>
    </row>
    <row r="404" ht="12.75">
      <c r="C404" s="38"/>
    </row>
    <row r="405" ht="12.75">
      <c r="C405" s="38"/>
    </row>
    <row r="406" ht="12.75">
      <c r="C406" s="38"/>
    </row>
    <row r="407" ht="12.75">
      <c r="C407" s="38"/>
    </row>
    <row r="408" ht="12.75">
      <c r="C408" s="38"/>
    </row>
    <row r="409" ht="12.75">
      <c r="C409" s="38"/>
    </row>
    <row r="410" ht="12.75">
      <c r="C410" s="38"/>
    </row>
    <row r="411" ht="12.75">
      <c r="C411" s="38"/>
    </row>
    <row r="412" ht="12.75">
      <c r="C412" s="38"/>
    </row>
    <row r="413" ht="12.75">
      <c r="C413" s="38"/>
    </row>
    <row r="414" ht="12.75">
      <c r="C414" s="38"/>
    </row>
    <row r="415" ht="12.75">
      <c r="C415" s="38"/>
    </row>
    <row r="416" ht="12.75">
      <c r="C416" s="38"/>
    </row>
    <row r="417" ht="12.75">
      <c r="C417" s="38"/>
    </row>
    <row r="418" ht="12.75">
      <c r="C418" s="38"/>
    </row>
    <row r="419" ht="12.75">
      <c r="C419" s="38"/>
    </row>
    <row r="420" ht="12.75">
      <c r="C420" s="38"/>
    </row>
    <row r="421" ht="12.75">
      <c r="C421" s="38"/>
    </row>
    <row r="422" ht="12.75">
      <c r="C422" s="38"/>
    </row>
    <row r="423" ht="12.75">
      <c r="C423" s="38"/>
    </row>
    <row r="424" ht="12.75">
      <c r="C424" s="38"/>
    </row>
    <row r="425" ht="12.75">
      <c r="C425" s="38"/>
    </row>
    <row r="426" ht="12.75">
      <c r="C426" s="38"/>
    </row>
    <row r="427" ht="12.75">
      <c r="C427" s="38"/>
    </row>
    <row r="428" ht="12.75">
      <c r="C428" s="38"/>
    </row>
    <row r="429" ht="12.75">
      <c r="C429" s="38"/>
    </row>
    <row r="430" ht="12.75">
      <c r="C430" s="38"/>
    </row>
    <row r="431" ht="12.75">
      <c r="C431" s="38"/>
    </row>
    <row r="432" ht="12.75">
      <c r="C432" s="38"/>
    </row>
    <row r="433" ht="12.75">
      <c r="C433" s="38"/>
    </row>
    <row r="434" ht="12.75">
      <c r="C434" s="38"/>
    </row>
    <row r="435" ht="12.75">
      <c r="C435" s="38"/>
    </row>
    <row r="436" ht="12.75">
      <c r="C436" s="38"/>
    </row>
    <row r="437" ht="12.75">
      <c r="C437" s="38"/>
    </row>
    <row r="438" ht="12.75">
      <c r="C438" s="38"/>
    </row>
    <row r="439" ht="12.75">
      <c r="C439" s="38"/>
    </row>
    <row r="440" ht="12.75">
      <c r="C440" s="38"/>
    </row>
    <row r="441" ht="12.75">
      <c r="C441" s="38"/>
    </row>
    <row r="442" ht="12.75">
      <c r="C442" s="38"/>
    </row>
    <row r="443" ht="12.75">
      <c r="C443" s="38"/>
    </row>
    <row r="444" ht="12.75">
      <c r="C444" s="38"/>
    </row>
    <row r="445" ht="12.75">
      <c r="C445" s="38"/>
    </row>
    <row r="446" ht="12.75">
      <c r="C446" s="38"/>
    </row>
    <row r="447" ht="12.75">
      <c r="C447" s="38"/>
    </row>
    <row r="448" ht="12.75">
      <c r="C448" s="38"/>
    </row>
    <row r="449" ht="12.75">
      <c r="C449" s="38"/>
    </row>
    <row r="450" ht="12.75">
      <c r="C450" s="38"/>
    </row>
    <row r="451" ht="12.75">
      <c r="C451" s="38"/>
    </row>
    <row r="452" ht="12.75">
      <c r="C452" s="38"/>
    </row>
    <row r="453" ht="12.75">
      <c r="C453" s="38"/>
    </row>
    <row r="454" ht="12.75">
      <c r="C454" s="38"/>
    </row>
    <row r="455" ht="12.75">
      <c r="C455" s="38"/>
    </row>
    <row r="456" ht="12.75">
      <c r="C456" s="38"/>
    </row>
    <row r="457" ht="12.75">
      <c r="C457" s="38"/>
    </row>
    <row r="458" ht="12.75">
      <c r="C458" s="38"/>
    </row>
    <row r="459" ht="12.75">
      <c r="C459" s="38"/>
    </row>
    <row r="460" ht="12.75">
      <c r="C460" s="38"/>
    </row>
    <row r="461" ht="12.75">
      <c r="C461" s="38"/>
    </row>
    <row r="462" ht="12.75">
      <c r="C462" s="38"/>
    </row>
    <row r="463" ht="12.75">
      <c r="C463" s="38"/>
    </row>
    <row r="464" ht="12.75">
      <c r="C464" s="38"/>
    </row>
    <row r="465" ht="12.75">
      <c r="C465" s="38"/>
    </row>
    <row r="466" ht="12.75">
      <c r="C466" s="38"/>
    </row>
    <row r="467" ht="12.75">
      <c r="C467" s="38"/>
    </row>
    <row r="468" ht="12.75">
      <c r="C468" s="38"/>
    </row>
    <row r="469" ht="12.75">
      <c r="C469" s="38"/>
    </row>
    <row r="470" ht="12.75">
      <c r="C470" s="38"/>
    </row>
    <row r="471" ht="12.75">
      <c r="C471" s="38"/>
    </row>
    <row r="472" ht="12.75">
      <c r="C472" s="38"/>
    </row>
    <row r="473" ht="12.75">
      <c r="C473" s="38"/>
    </row>
    <row r="474" ht="12.75">
      <c r="C474" s="38"/>
    </row>
    <row r="475" ht="12.75">
      <c r="C475" s="38"/>
    </row>
    <row r="476" ht="12.75">
      <c r="C476" s="38"/>
    </row>
    <row r="477" ht="12.75">
      <c r="C477" s="38"/>
    </row>
    <row r="478" ht="12.75">
      <c r="C478" s="38"/>
    </row>
    <row r="479" ht="12.75">
      <c r="C479" s="38"/>
    </row>
    <row r="480" ht="12.75">
      <c r="C480" s="38"/>
    </row>
    <row r="481" ht="12.75">
      <c r="C481" s="38"/>
    </row>
    <row r="482" ht="12.75">
      <c r="C482" s="38"/>
    </row>
    <row r="483" ht="12.75">
      <c r="C483" s="38"/>
    </row>
    <row r="484" ht="12.75">
      <c r="C484" s="38"/>
    </row>
    <row r="485" ht="12.75">
      <c r="C485" s="38"/>
    </row>
    <row r="486" ht="12.75">
      <c r="C486" s="38"/>
    </row>
    <row r="487" ht="12.75">
      <c r="C487" s="38"/>
    </row>
    <row r="488" ht="12.75">
      <c r="C488" s="38"/>
    </row>
    <row r="489" ht="12.75">
      <c r="C489" s="38"/>
    </row>
    <row r="490" ht="12.75">
      <c r="C490" s="38"/>
    </row>
    <row r="491" ht="12.75">
      <c r="C491" s="38"/>
    </row>
    <row r="492" ht="12.75">
      <c r="C492" s="38"/>
    </row>
    <row r="493" ht="12.75">
      <c r="C493" s="38"/>
    </row>
    <row r="494" ht="12.75">
      <c r="C494" s="38"/>
    </row>
    <row r="495" ht="12.75">
      <c r="C495" s="38"/>
    </row>
    <row r="496" ht="12.75">
      <c r="C496" s="38"/>
    </row>
    <row r="497" ht="12.75">
      <c r="C497" s="38"/>
    </row>
    <row r="498" ht="12.75">
      <c r="C498" s="38"/>
    </row>
    <row r="499" ht="12.75">
      <c r="C499" s="38"/>
    </row>
    <row r="500" ht="12.75">
      <c r="C500" s="38"/>
    </row>
    <row r="501" ht="12.75">
      <c r="C501" s="38"/>
    </row>
    <row r="502" ht="12.75">
      <c r="C502" s="38"/>
    </row>
    <row r="503" ht="12.75">
      <c r="C503" s="38"/>
    </row>
    <row r="504" ht="12.75">
      <c r="C504" s="38"/>
    </row>
    <row r="505" ht="12.75">
      <c r="C505" s="38"/>
    </row>
    <row r="506" ht="12.75">
      <c r="C506" s="38"/>
    </row>
    <row r="507" ht="12.75">
      <c r="C507" s="38"/>
    </row>
    <row r="508" ht="12.75">
      <c r="C508" s="38"/>
    </row>
    <row r="509" ht="12.75">
      <c r="C509" s="38"/>
    </row>
    <row r="510" ht="12.75">
      <c r="C510" s="38"/>
    </row>
    <row r="511" ht="12.75">
      <c r="C511" s="38"/>
    </row>
    <row r="512" ht="12.75">
      <c r="C512" s="38"/>
    </row>
    <row r="513" ht="12.75">
      <c r="C513" s="38"/>
    </row>
    <row r="514" ht="12.75">
      <c r="C514" s="38"/>
    </row>
    <row r="515" ht="12.75">
      <c r="C515" s="38"/>
    </row>
    <row r="516" ht="12.75">
      <c r="C516" s="38"/>
    </row>
    <row r="517" ht="12.75">
      <c r="C517" s="38"/>
    </row>
    <row r="518" ht="12.75">
      <c r="C518" s="38"/>
    </row>
    <row r="519" ht="12.75">
      <c r="C519" s="38"/>
    </row>
    <row r="520" ht="12.75">
      <c r="C520" s="38"/>
    </row>
    <row r="521" ht="12.75">
      <c r="C521" s="38"/>
    </row>
    <row r="522" ht="12.75">
      <c r="C522" s="38"/>
    </row>
    <row r="523" ht="12.75">
      <c r="C523" s="38"/>
    </row>
    <row r="524" ht="12.75">
      <c r="C524" s="38"/>
    </row>
    <row r="525" ht="12.75">
      <c r="C525" s="38"/>
    </row>
    <row r="526" ht="12.75">
      <c r="C526" s="38"/>
    </row>
    <row r="527" ht="12.75">
      <c r="C527" s="38"/>
    </row>
    <row r="528" ht="12.75">
      <c r="C528" s="38"/>
    </row>
    <row r="529" ht="12.75">
      <c r="C529" s="38"/>
    </row>
    <row r="530" ht="12.75">
      <c r="C530" s="38"/>
    </row>
    <row r="531" ht="12.75">
      <c r="C531" s="38"/>
    </row>
    <row r="532" ht="12.75">
      <c r="C532" s="38"/>
    </row>
    <row r="533" ht="12.75">
      <c r="C533" s="38"/>
    </row>
    <row r="534" ht="12.75">
      <c r="C534" s="38"/>
    </row>
    <row r="535" ht="12.75">
      <c r="C535" s="38"/>
    </row>
    <row r="536" ht="12.75">
      <c r="C536" s="38"/>
    </row>
    <row r="537" ht="12.75">
      <c r="C537" s="38"/>
    </row>
    <row r="538" ht="12.75">
      <c r="C538" s="38"/>
    </row>
    <row r="539" ht="12.75">
      <c r="C539" s="38"/>
    </row>
    <row r="540" ht="12.75">
      <c r="C540" s="38"/>
    </row>
    <row r="541" ht="12.75">
      <c r="C541" s="38"/>
    </row>
    <row r="542" ht="12.75">
      <c r="C542" s="38"/>
    </row>
    <row r="543" ht="12.75">
      <c r="C543" s="38"/>
    </row>
    <row r="544" ht="12.75">
      <c r="C544" s="38"/>
    </row>
  </sheetData>
  <sheetProtection/>
  <mergeCells count="4">
    <mergeCell ref="B2:C2"/>
    <mergeCell ref="B3:C3"/>
    <mergeCell ref="B1:C1"/>
    <mergeCell ref="B5:C5"/>
  </mergeCells>
  <printOptions horizontalCentered="1"/>
  <pageMargins left="0.31" right="0.3"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B1:C544"/>
  <sheetViews>
    <sheetView zoomScaleSheetLayoutView="110" zoomScalePageLayoutView="0" workbookViewId="0" topLeftCell="A1">
      <selection activeCell="B16" sqref="B14:B16"/>
    </sheetView>
  </sheetViews>
  <sheetFormatPr defaultColWidth="9.140625" defaultRowHeight="15"/>
  <cols>
    <col min="1" max="1" width="7.140625" style="38" customWidth="1"/>
    <col min="2" max="2" width="85.28125" style="38" customWidth="1"/>
    <col min="3" max="3" width="22.7109375" style="40" customWidth="1"/>
    <col min="4" max="16384" width="9.140625" style="38" customWidth="1"/>
  </cols>
  <sheetData>
    <row r="1" spans="2:3" ht="24.75" customHeight="1">
      <c r="B1" s="209" t="s">
        <v>94</v>
      </c>
      <c r="C1" s="209"/>
    </row>
    <row r="2" spans="2:3" s="10" customFormat="1" ht="78.75" customHeight="1">
      <c r="B2" s="256" t="s">
        <v>160</v>
      </c>
      <c r="C2" s="256"/>
    </row>
    <row r="3" spans="2:3" ht="24.75" customHeight="1">
      <c r="B3" s="254" t="s">
        <v>16</v>
      </c>
      <c r="C3" s="254"/>
    </row>
    <row r="4" spans="2:3" s="43" customFormat="1" ht="66.75" customHeight="1">
      <c r="B4" s="139" t="s">
        <v>161</v>
      </c>
      <c r="C4" s="131"/>
    </row>
    <row r="5" spans="2:3" ht="54.75" customHeight="1">
      <c r="B5" s="257" t="s">
        <v>104</v>
      </c>
      <c r="C5" s="257"/>
    </row>
    <row r="6" ht="26.25" customHeight="1">
      <c r="C6" s="38"/>
    </row>
    <row r="7" ht="12.75">
      <c r="C7" s="38"/>
    </row>
    <row r="8" ht="12.75">
      <c r="C8" s="38"/>
    </row>
    <row r="9" ht="12.75">
      <c r="C9" s="38"/>
    </row>
    <row r="10" ht="12.75">
      <c r="C10" s="38"/>
    </row>
    <row r="11" ht="12.75">
      <c r="C11" s="38"/>
    </row>
    <row r="12" ht="12.75">
      <c r="C12" s="38"/>
    </row>
    <row r="13" ht="12.75">
      <c r="C13" s="38"/>
    </row>
    <row r="14" ht="12.75">
      <c r="C14" s="38"/>
    </row>
    <row r="15" ht="12.75">
      <c r="C15" s="38"/>
    </row>
    <row r="16" ht="12.75">
      <c r="C16" s="38"/>
    </row>
    <row r="17" ht="12.75">
      <c r="C17" s="38"/>
    </row>
    <row r="18" ht="12.75">
      <c r="C18" s="38"/>
    </row>
    <row r="19" ht="12.75">
      <c r="C19" s="38"/>
    </row>
    <row r="20" ht="12.75">
      <c r="C20" s="38"/>
    </row>
    <row r="21" ht="12.75">
      <c r="C21" s="38"/>
    </row>
    <row r="22" ht="12.75">
      <c r="C22" s="38"/>
    </row>
    <row r="23" ht="12.75">
      <c r="C23" s="38"/>
    </row>
    <row r="24" ht="12.75">
      <c r="C24" s="38"/>
    </row>
    <row r="25" ht="12.75">
      <c r="C25" s="38"/>
    </row>
    <row r="26" ht="12.75">
      <c r="C26" s="38"/>
    </row>
    <row r="27" ht="12.75">
      <c r="C27" s="38"/>
    </row>
    <row r="28" ht="12.75">
      <c r="C28" s="38"/>
    </row>
    <row r="29" ht="12.75">
      <c r="C29" s="38"/>
    </row>
    <row r="30" ht="12.75">
      <c r="C30" s="38"/>
    </row>
    <row r="31" ht="12.75">
      <c r="C31" s="38"/>
    </row>
    <row r="32" ht="12.75">
      <c r="C32" s="38"/>
    </row>
    <row r="33" ht="12.75">
      <c r="C33" s="38"/>
    </row>
    <row r="34" ht="12.75">
      <c r="C34" s="38"/>
    </row>
    <row r="35" ht="12.75">
      <c r="C35" s="38"/>
    </row>
    <row r="36" ht="12.75">
      <c r="C36" s="38"/>
    </row>
    <row r="37" ht="12.75">
      <c r="C37" s="38"/>
    </row>
    <row r="38" ht="12.75">
      <c r="C38" s="38"/>
    </row>
    <row r="39" ht="12.75">
      <c r="C39" s="38"/>
    </row>
    <row r="40" ht="12.75">
      <c r="C40" s="38"/>
    </row>
    <row r="41" ht="12.75">
      <c r="C41" s="38"/>
    </row>
    <row r="42" ht="12.75">
      <c r="C42" s="38"/>
    </row>
    <row r="43" ht="12.75">
      <c r="C43" s="38"/>
    </row>
    <row r="44" ht="12.75">
      <c r="C44" s="38"/>
    </row>
    <row r="45" ht="12.75">
      <c r="C45" s="38"/>
    </row>
    <row r="46" ht="12.75">
      <c r="C46" s="38"/>
    </row>
    <row r="47" ht="12.75">
      <c r="C47" s="38"/>
    </row>
    <row r="48" ht="12.75">
      <c r="C48" s="38"/>
    </row>
    <row r="49" ht="12.75">
      <c r="C49" s="38"/>
    </row>
    <row r="50" ht="12.75">
      <c r="C50" s="38"/>
    </row>
    <row r="51" ht="12.75">
      <c r="C51" s="38"/>
    </row>
    <row r="52" ht="12.75">
      <c r="C52" s="38"/>
    </row>
    <row r="53" ht="12.75">
      <c r="C53" s="38"/>
    </row>
    <row r="54" ht="12.75">
      <c r="C54" s="38"/>
    </row>
    <row r="55" ht="12.75">
      <c r="C55" s="38"/>
    </row>
    <row r="56" ht="12.75">
      <c r="C56" s="38"/>
    </row>
    <row r="57" ht="12.75">
      <c r="C57" s="38"/>
    </row>
    <row r="58" ht="12.75">
      <c r="C58" s="38"/>
    </row>
    <row r="59" ht="12.75">
      <c r="C59" s="38"/>
    </row>
    <row r="60" ht="12.75">
      <c r="C60" s="38"/>
    </row>
    <row r="61" ht="12.75">
      <c r="C61" s="38"/>
    </row>
    <row r="62" ht="12.75">
      <c r="C62" s="38"/>
    </row>
    <row r="63" ht="12.75">
      <c r="C63" s="38"/>
    </row>
    <row r="64" ht="12.75">
      <c r="C64" s="38"/>
    </row>
    <row r="65" ht="12.75">
      <c r="C65" s="38"/>
    </row>
    <row r="66" ht="12.75">
      <c r="C66" s="38"/>
    </row>
    <row r="67" ht="12.75">
      <c r="C67" s="38"/>
    </row>
    <row r="68" ht="12.75">
      <c r="C68" s="38"/>
    </row>
    <row r="69" ht="12.75">
      <c r="C69" s="38"/>
    </row>
    <row r="70" ht="12.75">
      <c r="C70" s="38"/>
    </row>
    <row r="71" ht="12.75">
      <c r="C71" s="38"/>
    </row>
    <row r="72" ht="12.75">
      <c r="C72" s="38"/>
    </row>
    <row r="73" ht="12.75">
      <c r="C73" s="38"/>
    </row>
    <row r="74" ht="12.75">
      <c r="C74" s="38"/>
    </row>
    <row r="75" ht="12.75">
      <c r="C75" s="38"/>
    </row>
    <row r="76" ht="12.75">
      <c r="C76" s="38"/>
    </row>
    <row r="77" ht="12.75">
      <c r="C77" s="38"/>
    </row>
    <row r="78" ht="12.75">
      <c r="C78" s="38"/>
    </row>
    <row r="79" ht="12.75">
      <c r="C79" s="38"/>
    </row>
    <row r="80" ht="12.75">
      <c r="C80" s="38"/>
    </row>
    <row r="81" ht="12.75">
      <c r="C81" s="38"/>
    </row>
    <row r="82" ht="12.75">
      <c r="C82" s="38"/>
    </row>
    <row r="83" ht="12.75">
      <c r="C83" s="38"/>
    </row>
    <row r="84" ht="12.75">
      <c r="C84" s="38"/>
    </row>
    <row r="85" ht="12.75">
      <c r="C85" s="38"/>
    </row>
    <row r="86" ht="12.75">
      <c r="C86" s="38"/>
    </row>
    <row r="87" ht="12.75">
      <c r="C87" s="38"/>
    </row>
    <row r="88" ht="12.75">
      <c r="C88" s="38"/>
    </row>
    <row r="89" ht="12.75">
      <c r="C89" s="38"/>
    </row>
    <row r="90" ht="12.75">
      <c r="C90" s="38"/>
    </row>
    <row r="91" ht="12.75">
      <c r="C91" s="38"/>
    </row>
    <row r="92" ht="12.75">
      <c r="C92" s="38"/>
    </row>
    <row r="93" ht="12.75">
      <c r="C93" s="38"/>
    </row>
    <row r="94" ht="12.75">
      <c r="C94" s="38"/>
    </row>
    <row r="95" ht="12.75">
      <c r="C95" s="38"/>
    </row>
    <row r="96" ht="12.75">
      <c r="C96" s="38"/>
    </row>
    <row r="97" ht="12.75">
      <c r="C97" s="38"/>
    </row>
    <row r="98" ht="12.75">
      <c r="C98" s="38"/>
    </row>
    <row r="99" ht="12.75">
      <c r="C99" s="38"/>
    </row>
    <row r="100" ht="12.75">
      <c r="C100" s="38"/>
    </row>
    <row r="101" ht="12.75">
      <c r="C101" s="38"/>
    </row>
    <row r="102" ht="12.75">
      <c r="C102" s="38"/>
    </row>
    <row r="103" ht="12.75">
      <c r="C103" s="38"/>
    </row>
    <row r="104" ht="12.75">
      <c r="C104" s="38"/>
    </row>
    <row r="105" ht="12.75">
      <c r="C105" s="38"/>
    </row>
    <row r="106" ht="12.75">
      <c r="C106" s="38"/>
    </row>
    <row r="107" ht="12.75">
      <c r="C107" s="38"/>
    </row>
    <row r="108" ht="12.75">
      <c r="C108" s="38"/>
    </row>
    <row r="109" ht="12.75">
      <c r="C109" s="38"/>
    </row>
    <row r="110" ht="12.75">
      <c r="C110" s="38"/>
    </row>
    <row r="111" ht="12.75">
      <c r="C111" s="38"/>
    </row>
    <row r="112" ht="12.75">
      <c r="C112" s="38"/>
    </row>
    <row r="113" ht="12.75">
      <c r="C113" s="38"/>
    </row>
    <row r="114" ht="12.75">
      <c r="C114" s="38"/>
    </row>
    <row r="115" ht="12.75">
      <c r="C115" s="38"/>
    </row>
    <row r="116" ht="12.75">
      <c r="C116" s="38"/>
    </row>
    <row r="117" ht="12.75">
      <c r="C117" s="38"/>
    </row>
    <row r="118" ht="12.75">
      <c r="C118" s="38"/>
    </row>
    <row r="119" ht="12.75">
      <c r="C119" s="38"/>
    </row>
    <row r="120" ht="12.75">
      <c r="C120" s="38"/>
    </row>
    <row r="121" ht="12.75">
      <c r="C121" s="38"/>
    </row>
    <row r="122" ht="12.75">
      <c r="C122" s="38"/>
    </row>
    <row r="123" ht="12.75">
      <c r="C123" s="38"/>
    </row>
    <row r="124" ht="12.75">
      <c r="C124" s="38"/>
    </row>
    <row r="125" ht="12.75">
      <c r="C125" s="38"/>
    </row>
    <row r="126" ht="12.75">
      <c r="C126" s="38"/>
    </row>
    <row r="127" ht="12.75">
      <c r="C127" s="38"/>
    </row>
    <row r="128" ht="12.75">
      <c r="C128" s="38"/>
    </row>
    <row r="129" ht="12.75">
      <c r="C129" s="38"/>
    </row>
    <row r="130" ht="12.75">
      <c r="C130" s="38"/>
    </row>
    <row r="131" ht="12.75">
      <c r="C131" s="38"/>
    </row>
    <row r="132" ht="12.75">
      <c r="C132" s="38"/>
    </row>
    <row r="133" ht="12.75">
      <c r="C133" s="38"/>
    </row>
    <row r="134" ht="12.75">
      <c r="C134" s="38"/>
    </row>
    <row r="135" ht="12.75">
      <c r="C135" s="38"/>
    </row>
    <row r="136" ht="12.75">
      <c r="C136" s="38"/>
    </row>
    <row r="137" ht="12.75">
      <c r="C137" s="38"/>
    </row>
    <row r="138" ht="12.75">
      <c r="C138" s="38"/>
    </row>
    <row r="139" ht="12.75">
      <c r="C139" s="38"/>
    </row>
    <row r="140" ht="12.75">
      <c r="C140" s="38"/>
    </row>
    <row r="141" ht="12.75">
      <c r="C141" s="38"/>
    </row>
    <row r="142" ht="12.75">
      <c r="C142" s="38"/>
    </row>
    <row r="143" ht="12.75">
      <c r="C143" s="38"/>
    </row>
    <row r="144" ht="12.75">
      <c r="C144" s="38"/>
    </row>
    <row r="145" ht="12.75">
      <c r="C145" s="38"/>
    </row>
    <row r="146" ht="12.75">
      <c r="C146" s="38"/>
    </row>
    <row r="147" ht="12.75">
      <c r="C147" s="38"/>
    </row>
    <row r="148" ht="12.75">
      <c r="C148" s="38"/>
    </row>
    <row r="149" ht="12.75">
      <c r="C149" s="38"/>
    </row>
    <row r="150" ht="12.75">
      <c r="C150" s="38"/>
    </row>
    <row r="151" ht="12.75">
      <c r="C151" s="38"/>
    </row>
    <row r="152" ht="12.75">
      <c r="C152" s="38"/>
    </row>
    <row r="153" ht="12.75">
      <c r="C153" s="38"/>
    </row>
    <row r="154" ht="12.75">
      <c r="C154" s="38"/>
    </row>
    <row r="155" ht="12.75">
      <c r="C155" s="38"/>
    </row>
    <row r="156" ht="12.75">
      <c r="C156" s="38"/>
    </row>
    <row r="157" ht="12.75">
      <c r="C157" s="38"/>
    </row>
    <row r="158" ht="12.75">
      <c r="C158" s="38"/>
    </row>
    <row r="159" ht="12.75">
      <c r="C159" s="38"/>
    </row>
    <row r="160" ht="12.75">
      <c r="C160" s="38"/>
    </row>
    <row r="161" ht="12.75">
      <c r="C161" s="38"/>
    </row>
    <row r="162" ht="12.75">
      <c r="C162" s="38"/>
    </row>
    <row r="163" ht="12.75">
      <c r="C163" s="38"/>
    </row>
    <row r="164" ht="12.75">
      <c r="C164" s="38"/>
    </row>
    <row r="165" ht="12.75">
      <c r="C165" s="38"/>
    </row>
    <row r="166" ht="12.75">
      <c r="C166" s="38"/>
    </row>
    <row r="167" ht="12.75">
      <c r="C167" s="38"/>
    </row>
    <row r="168" ht="12.75">
      <c r="C168" s="38"/>
    </row>
    <row r="169" ht="12.75">
      <c r="C169" s="38"/>
    </row>
    <row r="170" ht="12.75">
      <c r="C170" s="38"/>
    </row>
    <row r="171" ht="12.75">
      <c r="C171" s="38"/>
    </row>
    <row r="172" ht="12.75">
      <c r="C172" s="38"/>
    </row>
    <row r="173" ht="12.75">
      <c r="C173" s="38"/>
    </row>
    <row r="174" ht="12.75">
      <c r="C174" s="38"/>
    </row>
    <row r="175" ht="12.75">
      <c r="C175" s="38"/>
    </row>
    <row r="176" ht="12.75">
      <c r="C176" s="38"/>
    </row>
    <row r="177" ht="12.75">
      <c r="C177" s="38"/>
    </row>
    <row r="178" ht="12.75">
      <c r="C178" s="38"/>
    </row>
    <row r="179" ht="12.75">
      <c r="C179" s="38"/>
    </row>
    <row r="180" ht="12.75">
      <c r="C180" s="38"/>
    </row>
    <row r="181" ht="12.75">
      <c r="C181" s="38"/>
    </row>
    <row r="182" ht="12.75">
      <c r="C182" s="38"/>
    </row>
    <row r="183" ht="12.75">
      <c r="C183" s="38"/>
    </row>
    <row r="184" ht="12.75">
      <c r="C184" s="38"/>
    </row>
    <row r="185" ht="12.75">
      <c r="C185" s="38"/>
    </row>
    <row r="186" ht="12.75">
      <c r="C186" s="38"/>
    </row>
    <row r="187" ht="12.75">
      <c r="C187" s="38"/>
    </row>
    <row r="188" ht="12.75">
      <c r="C188" s="38"/>
    </row>
    <row r="189" ht="12.75">
      <c r="C189" s="38"/>
    </row>
    <row r="190" ht="12.75">
      <c r="C190" s="38"/>
    </row>
    <row r="191" ht="12.75">
      <c r="C191" s="38"/>
    </row>
    <row r="192" ht="12.75">
      <c r="C192" s="38"/>
    </row>
    <row r="193" ht="12.75">
      <c r="C193" s="38"/>
    </row>
    <row r="194" ht="12.75">
      <c r="C194" s="38"/>
    </row>
    <row r="195" ht="12.75">
      <c r="C195" s="38"/>
    </row>
    <row r="196" ht="12.75">
      <c r="C196" s="38"/>
    </row>
    <row r="197" ht="12.75">
      <c r="C197" s="38"/>
    </row>
    <row r="198" ht="12.75">
      <c r="C198" s="38"/>
    </row>
    <row r="199" ht="12.75">
      <c r="C199" s="38"/>
    </row>
    <row r="200" ht="12.75">
      <c r="C200" s="38"/>
    </row>
    <row r="201" ht="12.75">
      <c r="C201" s="38"/>
    </row>
    <row r="202" ht="12.75">
      <c r="C202" s="38"/>
    </row>
    <row r="203" ht="12.75">
      <c r="C203" s="38"/>
    </row>
    <row r="204" ht="12.75">
      <c r="C204" s="38"/>
    </row>
    <row r="205" ht="12.75">
      <c r="C205" s="38"/>
    </row>
    <row r="206" ht="12.75">
      <c r="C206" s="38"/>
    </row>
    <row r="207" ht="12.75">
      <c r="C207" s="38"/>
    </row>
    <row r="208" ht="12.75">
      <c r="C208" s="38"/>
    </row>
    <row r="209" ht="12.75">
      <c r="C209" s="38"/>
    </row>
    <row r="210" ht="12.75">
      <c r="C210" s="38"/>
    </row>
    <row r="211" ht="12.75">
      <c r="C211" s="38"/>
    </row>
    <row r="212" ht="12.75">
      <c r="C212" s="38"/>
    </row>
    <row r="213" ht="12.75">
      <c r="C213" s="38"/>
    </row>
    <row r="214" ht="12.75">
      <c r="C214" s="38"/>
    </row>
    <row r="215" ht="12.75">
      <c r="C215" s="38"/>
    </row>
    <row r="216" ht="12.75">
      <c r="C216" s="38"/>
    </row>
    <row r="217" ht="12.75">
      <c r="C217" s="38"/>
    </row>
    <row r="218" ht="12.75">
      <c r="C218" s="38"/>
    </row>
    <row r="219" ht="12.75">
      <c r="C219" s="38"/>
    </row>
    <row r="220" ht="12.75">
      <c r="C220" s="38"/>
    </row>
    <row r="221" ht="12.75">
      <c r="C221" s="38"/>
    </row>
    <row r="222" ht="12.75">
      <c r="C222" s="38"/>
    </row>
    <row r="223" ht="12.75">
      <c r="C223" s="38"/>
    </row>
    <row r="224" ht="12.75">
      <c r="C224" s="38"/>
    </row>
    <row r="225" ht="12.75">
      <c r="C225" s="38"/>
    </row>
    <row r="226" ht="12.75">
      <c r="C226" s="38"/>
    </row>
    <row r="227" ht="12.75">
      <c r="C227" s="38"/>
    </row>
    <row r="228" ht="12.75">
      <c r="C228" s="38"/>
    </row>
    <row r="229" ht="12.75">
      <c r="C229" s="38"/>
    </row>
    <row r="230" ht="12.75">
      <c r="C230" s="38"/>
    </row>
    <row r="231" ht="12.75">
      <c r="C231" s="38"/>
    </row>
    <row r="232" ht="12.75">
      <c r="C232" s="38"/>
    </row>
    <row r="233" ht="12.75">
      <c r="C233" s="38"/>
    </row>
    <row r="234" ht="12.75">
      <c r="C234" s="38"/>
    </row>
    <row r="235" ht="12.75">
      <c r="C235" s="38"/>
    </row>
    <row r="236" ht="12.75">
      <c r="C236" s="38"/>
    </row>
    <row r="237" ht="12.75">
      <c r="C237" s="38"/>
    </row>
    <row r="238" ht="12.75">
      <c r="C238" s="38"/>
    </row>
    <row r="239" ht="12.75">
      <c r="C239" s="38"/>
    </row>
    <row r="240" ht="12.75">
      <c r="C240" s="38"/>
    </row>
    <row r="241" ht="12.75">
      <c r="C241" s="38"/>
    </row>
    <row r="242" ht="12.75">
      <c r="C242" s="38"/>
    </row>
    <row r="243" ht="12.75">
      <c r="C243" s="38"/>
    </row>
    <row r="244" ht="12.75">
      <c r="C244" s="38"/>
    </row>
    <row r="245" ht="12.75">
      <c r="C245" s="38"/>
    </row>
    <row r="246" ht="12.75">
      <c r="C246" s="38"/>
    </row>
    <row r="247" ht="12.75">
      <c r="C247" s="38"/>
    </row>
    <row r="248" ht="12.75">
      <c r="C248" s="38"/>
    </row>
    <row r="249" ht="12.75">
      <c r="C249" s="38"/>
    </row>
    <row r="250" ht="12.75">
      <c r="C250" s="38"/>
    </row>
    <row r="251" ht="12.75">
      <c r="C251" s="38"/>
    </row>
    <row r="252" ht="12.75">
      <c r="C252" s="38"/>
    </row>
    <row r="253" ht="12.75">
      <c r="C253" s="38"/>
    </row>
    <row r="254" ht="12.75">
      <c r="C254" s="38"/>
    </row>
    <row r="255" ht="12.75">
      <c r="C255" s="38"/>
    </row>
    <row r="256" ht="12.75">
      <c r="C256" s="38"/>
    </row>
    <row r="257" ht="12.75">
      <c r="C257" s="38"/>
    </row>
    <row r="258" ht="12.75">
      <c r="C258" s="38"/>
    </row>
    <row r="259" ht="12.75">
      <c r="C259" s="38"/>
    </row>
    <row r="260" ht="12.75">
      <c r="C260" s="38"/>
    </row>
    <row r="261" ht="12.75">
      <c r="C261" s="38"/>
    </row>
    <row r="262" ht="12.75">
      <c r="C262" s="38"/>
    </row>
    <row r="263" ht="12.75">
      <c r="C263" s="38"/>
    </row>
    <row r="264" ht="12.75">
      <c r="C264" s="38"/>
    </row>
    <row r="265" ht="12.75">
      <c r="C265" s="38"/>
    </row>
    <row r="266" ht="12.75">
      <c r="C266" s="38"/>
    </row>
    <row r="267" ht="12.75">
      <c r="C267" s="38"/>
    </row>
    <row r="268" ht="12.75">
      <c r="C268" s="38"/>
    </row>
    <row r="269" ht="12.75">
      <c r="C269" s="38"/>
    </row>
    <row r="270" ht="12.75">
      <c r="C270" s="38"/>
    </row>
    <row r="271" ht="12.75">
      <c r="C271" s="38"/>
    </row>
    <row r="272" ht="12.75">
      <c r="C272" s="38"/>
    </row>
    <row r="273" ht="12.75">
      <c r="C273" s="38"/>
    </row>
    <row r="274" ht="12.75">
      <c r="C274" s="38"/>
    </row>
    <row r="275" ht="12.75">
      <c r="C275" s="38"/>
    </row>
    <row r="276" ht="12.75">
      <c r="C276" s="38"/>
    </row>
    <row r="277" ht="12.75">
      <c r="C277" s="38"/>
    </row>
    <row r="278" ht="12.75">
      <c r="C278" s="38"/>
    </row>
    <row r="279" ht="12.75">
      <c r="C279" s="38"/>
    </row>
    <row r="280" ht="12.75">
      <c r="C280" s="38"/>
    </row>
    <row r="281" ht="12.75">
      <c r="C281" s="38"/>
    </row>
    <row r="282" ht="12.75">
      <c r="C282" s="38"/>
    </row>
    <row r="283" ht="12.75">
      <c r="C283" s="38"/>
    </row>
    <row r="284" ht="12.75">
      <c r="C284" s="38"/>
    </row>
    <row r="285" ht="12.75">
      <c r="C285" s="38"/>
    </row>
    <row r="286" ht="12.75">
      <c r="C286" s="38"/>
    </row>
    <row r="287" ht="12.75">
      <c r="C287" s="38"/>
    </row>
    <row r="288" ht="12.75">
      <c r="C288" s="38"/>
    </row>
    <row r="289" ht="12.75">
      <c r="C289" s="38"/>
    </row>
    <row r="290" ht="12.75">
      <c r="C290" s="38"/>
    </row>
    <row r="291" ht="12.75">
      <c r="C291" s="38"/>
    </row>
    <row r="292" ht="12.75">
      <c r="C292" s="38"/>
    </row>
    <row r="293" ht="12.75">
      <c r="C293" s="38"/>
    </row>
    <row r="294" ht="12.75">
      <c r="C294" s="38"/>
    </row>
    <row r="295" ht="12.75">
      <c r="C295" s="38"/>
    </row>
    <row r="296" ht="12.75">
      <c r="C296" s="38"/>
    </row>
    <row r="297" ht="12.75">
      <c r="C297" s="38"/>
    </row>
    <row r="298" ht="12.75">
      <c r="C298" s="38"/>
    </row>
    <row r="299" ht="12.75">
      <c r="C299" s="38"/>
    </row>
    <row r="300" ht="12.75">
      <c r="C300" s="38"/>
    </row>
    <row r="301" ht="12.75">
      <c r="C301" s="38"/>
    </row>
    <row r="302" ht="12.75">
      <c r="C302" s="38"/>
    </row>
    <row r="303" ht="12.75">
      <c r="C303" s="38"/>
    </row>
    <row r="304" ht="12.75">
      <c r="C304" s="38"/>
    </row>
    <row r="305" ht="12.75">
      <c r="C305" s="38"/>
    </row>
    <row r="306" ht="12.75">
      <c r="C306" s="38"/>
    </row>
    <row r="307" ht="12.75">
      <c r="C307" s="38"/>
    </row>
    <row r="308" ht="12.75">
      <c r="C308" s="38"/>
    </row>
    <row r="309" ht="12.75">
      <c r="C309" s="38"/>
    </row>
    <row r="310" ht="12.75">
      <c r="C310" s="38"/>
    </row>
    <row r="311" ht="12.75">
      <c r="C311" s="38"/>
    </row>
    <row r="312" ht="12.75">
      <c r="C312" s="38"/>
    </row>
    <row r="313" ht="12.75">
      <c r="C313" s="38"/>
    </row>
    <row r="314" ht="12.75">
      <c r="C314" s="38"/>
    </row>
    <row r="315" ht="12.75">
      <c r="C315" s="38"/>
    </row>
    <row r="316" ht="12.75">
      <c r="C316" s="38"/>
    </row>
    <row r="317" ht="12.75">
      <c r="C317" s="38"/>
    </row>
    <row r="318" ht="12.75">
      <c r="C318" s="38"/>
    </row>
    <row r="319" ht="12.75">
      <c r="C319" s="38"/>
    </row>
    <row r="320" ht="12.75">
      <c r="C320" s="38"/>
    </row>
    <row r="321" ht="12.75">
      <c r="C321" s="38"/>
    </row>
    <row r="322" ht="12.75">
      <c r="C322" s="38"/>
    </row>
    <row r="323" ht="12.75">
      <c r="C323" s="38"/>
    </row>
    <row r="324" ht="12.75">
      <c r="C324" s="38"/>
    </row>
    <row r="325" ht="12.75">
      <c r="C325" s="38"/>
    </row>
    <row r="326" ht="12.75">
      <c r="C326" s="38"/>
    </row>
    <row r="327" ht="12.75">
      <c r="C327" s="38"/>
    </row>
    <row r="328" ht="12.75">
      <c r="C328" s="38"/>
    </row>
    <row r="329" ht="12.75">
      <c r="C329" s="38"/>
    </row>
    <row r="330" ht="12.75">
      <c r="C330" s="38"/>
    </row>
    <row r="331" ht="12.75">
      <c r="C331" s="38"/>
    </row>
    <row r="332" ht="12.75">
      <c r="C332" s="38"/>
    </row>
    <row r="333" ht="12.75">
      <c r="C333" s="38"/>
    </row>
    <row r="334" ht="12.75">
      <c r="C334" s="38"/>
    </row>
    <row r="335" ht="12.75">
      <c r="C335" s="38"/>
    </row>
    <row r="336" ht="12.75">
      <c r="C336" s="38"/>
    </row>
    <row r="337" ht="12.75">
      <c r="C337" s="38"/>
    </row>
    <row r="338" ht="12.75">
      <c r="C338" s="38"/>
    </row>
    <row r="339" ht="12.75">
      <c r="C339" s="38"/>
    </row>
    <row r="340" ht="12.75">
      <c r="C340" s="38"/>
    </row>
    <row r="341" ht="12.75">
      <c r="C341" s="38"/>
    </row>
    <row r="342" ht="12.75">
      <c r="C342" s="38"/>
    </row>
    <row r="343" ht="12.75">
      <c r="C343" s="38"/>
    </row>
    <row r="344" ht="12.75">
      <c r="C344" s="38"/>
    </row>
    <row r="345" ht="12.75">
      <c r="C345" s="38"/>
    </row>
    <row r="346" ht="12.75">
      <c r="C346" s="38"/>
    </row>
    <row r="347" ht="12.75">
      <c r="C347" s="38"/>
    </row>
    <row r="348" ht="12.75">
      <c r="C348" s="38"/>
    </row>
    <row r="349" ht="12.75">
      <c r="C349" s="38"/>
    </row>
    <row r="350" ht="12.75">
      <c r="C350" s="38"/>
    </row>
    <row r="351" ht="12.75">
      <c r="C351" s="38"/>
    </row>
    <row r="352" ht="12.75">
      <c r="C352" s="38"/>
    </row>
    <row r="353" ht="12.75">
      <c r="C353" s="38"/>
    </row>
    <row r="354" ht="12.75">
      <c r="C354" s="38"/>
    </row>
    <row r="355" ht="12.75">
      <c r="C355" s="38"/>
    </row>
    <row r="356" ht="12.75">
      <c r="C356" s="38"/>
    </row>
    <row r="357" ht="12.75">
      <c r="C357" s="38"/>
    </row>
    <row r="358" ht="12.75">
      <c r="C358" s="38"/>
    </row>
    <row r="359" ht="12.75">
      <c r="C359" s="38"/>
    </row>
    <row r="360" ht="12.75">
      <c r="C360" s="38"/>
    </row>
    <row r="361" ht="12.75">
      <c r="C361" s="38"/>
    </row>
    <row r="362" ht="12.75">
      <c r="C362" s="38"/>
    </row>
    <row r="363" ht="12.75">
      <c r="C363" s="38"/>
    </row>
    <row r="364" ht="12.75">
      <c r="C364" s="38"/>
    </row>
    <row r="365" ht="12.75">
      <c r="C365" s="38"/>
    </row>
    <row r="366" ht="12.75">
      <c r="C366" s="38"/>
    </row>
    <row r="367" ht="12.75">
      <c r="C367" s="38"/>
    </row>
    <row r="368" ht="12.75">
      <c r="C368" s="38"/>
    </row>
    <row r="369" ht="12.75">
      <c r="C369" s="38"/>
    </row>
    <row r="370" ht="12.75">
      <c r="C370" s="38"/>
    </row>
    <row r="371" ht="12.75">
      <c r="C371" s="38"/>
    </row>
    <row r="372" ht="12.75">
      <c r="C372" s="38"/>
    </row>
    <row r="373" ht="12.75">
      <c r="C373" s="38"/>
    </row>
    <row r="374" ht="12.75">
      <c r="C374" s="38"/>
    </row>
    <row r="375" ht="12.75">
      <c r="C375" s="38"/>
    </row>
    <row r="376" ht="12.75">
      <c r="C376" s="38"/>
    </row>
    <row r="377" ht="12.75">
      <c r="C377" s="38"/>
    </row>
    <row r="378" ht="12.75">
      <c r="C378" s="38"/>
    </row>
    <row r="379" ht="12.75">
      <c r="C379" s="38"/>
    </row>
    <row r="380" ht="12.75">
      <c r="C380" s="38"/>
    </row>
    <row r="381" ht="12.75">
      <c r="C381" s="38"/>
    </row>
    <row r="382" ht="12.75">
      <c r="C382" s="38"/>
    </row>
    <row r="383" ht="12.75">
      <c r="C383" s="38"/>
    </row>
    <row r="384" ht="12.75">
      <c r="C384" s="38"/>
    </row>
    <row r="385" ht="12.75">
      <c r="C385" s="38"/>
    </row>
    <row r="386" ht="12.75">
      <c r="C386" s="38"/>
    </row>
    <row r="387" ht="12.75">
      <c r="C387" s="38"/>
    </row>
    <row r="388" ht="12.75">
      <c r="C388" s="38"/>
    </row>
    <row r="389" ht="12.75">
      <c r="C389" s="38"/>
    </row>
    <row r="390" ht="12.75">
      <c r="C390" s="38"/>
    </row>
    <row r="391" ht="12.75">
      <c r="C391" s="38"/>
    </row>
    <row r="392" ht="12.75">
      <c r="C392" s="38"/>
    </row>
    <row r="393" ht="12.75">
      <c r="C393" s="38"/>
    </row>
    <row r="394" ht="12.75">
      <c r="C394" s="38"/>
    </row>
    <row r="395" ht="12.75">
      <c r="C395" s="38"/>
    </row>
    <row r="396" ht="12.75">
      <c r="C396" s="38"/>
    </row>
    <row r="397" ht="12.75">
      <c r="C397" s="38"/>
    </row>
    <row r="398" ht="12.75">
      <c r="C398" s="38"/>
    </row>
    <row r="399" ht="12.75">
      <c r="C399" s="38"/>
    </row>
    <row r="400" ht="12.75">
      <c r="C400" s="38"/>
    </row>
    <row r="401" ht="12.75">
      <c r="C401" s="38"/>
    </row>
    <row r="402" ht="12.75">
      <c r="C402" s="38"/>
    </row>
    <row r="403" ht="12.75">
      <c r="C403" s="38"/>
    </row>
    <row r="404" ht="12.75">
      <c r="C404" s="38"/>
    </row>
    <row r="405" ht="12.75">
      <c r="C405" s="38"/>
    </row>
    <row r="406" ht="12.75">
      <c r="C406" s="38"/>
    </row>
    <row r="407" ht="12.75">
      <c r="C407" s="38"/>
    </row>
    <row r="408" ht="12.75">
      <c r="C408" s="38"/>
    </row>
    <row r="409" ht="12.75">
      <c r="C409" s="38"/>
    </row>
    <row r="410" ht="12.75">
      <c r="C410" s="38"/>
    </row>
    <row r="411" ht="12.75">
      <c r="C411" s="38"/>
    </row>
    <row r="412" ht="12.75">
      <c r="C412" s="38"/>
    </row>
    <row r="413" ht="12.75">
      <c r="C413" s="38"/>
    </row>
    <row r="414" ht="12.75">
      <c r="C414" s="38"/>
    </row>
    <row r="415" ht="12.75">
      <c r="C415" s="38"/>
    </row>
    <row r="416" ht="12.75">
      <c r="C416" s="38"/>
    </row>
    <row r="417" ht="12.75">
      <c r="C417" s="38"/>
    </row>
    <row r="418" ht="12.75">
      <c r="C418" s="38"/>
    </row>
    <row r="419" ht="12.75">
      <c r="C419" s="38"/>
    </row>
    <row r="420" ht="12.75">
      <c r="C420" s="38"/>
    </row>
    <row r="421" ht="12.75">
      <c r="C421" s="38"/>
    </row>
    <row r="422" ht="12.75">
      <c r="C422" s="38"/>
    </row>
    <row r="423" ht="12.75">
      <c r="C423" s="38"/>
    </row>
    <row r="424" ht="12.75">
      <c r="C424" s="38"/>
    </row>
    <row r="425" ht="12.75">
      <c r="C425" s="38"/>
    </row>
    <row r="426" ht="12.75">
      <c r="C426" s="38"/>
    </row>
    <row r="427" ht="12.75">
      <c r="C427" s="38"/>
    </row>
    <row r="428" ht="12.75">
      <c r="C428" s="38"/>
    </row>
    <row r="429" ht="12.75">
      <c r="C429" s="38"/>
    </row>
    <row r="430" ht="12.75">
      <c r="C430" s="38"/>
    </row>
    <row r="431" ht="12.75">
      <c r="C431" s="38"/>
    </row>
    <row r="432" ht="12.75">
      <c r="C432" s="38"/>
    </row>
    <row r="433" ht="12.75">
      <c r="C433" s="38"/>
    </row>
    <row r="434" ht="12.75">
      <c r="C434" s="38"/>
    </row>
    <row r="435" ht="12.75">
      <c r="C435" s="38"/>
    </row>
    <row r="436" ht="12.75">
      <c r="C436" s="38"/>
    </row>
    <row r="437" ht="12.75">
      <c r="C437" s="38"/>
    </row>
    <row r="438" ht="12.75">
      <c r="C438" s="38"/>
    </row>
    <row r="439" ht="12.75">
      <c r="C439" s="38"/>
    </row>
    <row r="440" ht="12.75">
      <c r="C440" s="38"/>
    </row>
    <row r="441" ht="12.75">
      <c r="C441" s="38"/>
    </row>
    <row r="442" ht="12.75">
      <c r="C442" s="38"/>
    </row>
    <row r="443" ht="12.75">
      <c r="C443" s="38"/>
    </row>
    <row r="444" ht="12.75">
      <c r="C444" s="38"/>
    </row>
    <row r="445" ht="12.75">
      <c r="C445" s="38"/>
    </row>
    <row r="446" ht="12.75">
      <c r="C446" s="38"/>
    </row>
    <row r="447" ht="12.75">
      <c r="C447" s="38"/>
    </row>
    <row r="448" ht="12.75">
      <c r="C448" s="38"/>
    </row>
    <row r="449" ht="12.75">
      <c r="C449" s="38"/>
    </row>
    <row r="450" ht="12.75">
      <c r="C450" s="38"/>
    </row>
    <row r="451" ht="12.75">
      <c r="C451" s="38"/>
    </row>
    <row r="452" ht="12.75">
      <c r="C452" s="38"/>
    </row>
    <row r="453" ht="12.75">
      <c r="C453" s="38"/>
    </row>
    <row r="454" ht="12.75">
      <c r="C454" s="38"/>
    </row>
    <row r="455" ht="12.75">
      <c r="C455" s="38"/>
    </row>
    <row r="456" ht="12.75">
      <c r="C456" s="38"/>
    </row>
    <row r="457" ht="12.75">
      <c r="C457" s="38"/>
    </row>
    <row r="458" ht="12.75">
      <c r="C458" s="38"/>
    </row>
    <row r="459" ht="12.75">
      <c r="C459" s="38"/>
    </row>
    <row r="460" ht="12.75">
      <c r="C460" s="38"/>
    </row>
    <row r="461" ht="12.75">
      <c r="C461" s="38"/>
    </row>
    <row r="462" ht="12.75">
      <c r="C462" s="38"/>
    </row>
    <row r="463" ht="12.75">
      <c r="C463" s="38"/>
    </row>
    <row r="464" ht="12.75">
      <c r="C464" s="38"/>
    </row>
    <row r="465" ht="12.75">
      <c r="C465" s="38"/>
    </row>
    <row r="466" ht="12.75">
      <c r="C466" s="38"/>
    </row>
    <row r="467" ht="12.75">
      <c r="C467" s="38"/>
    </row>
    <row r="468" ht="12.75">
      <c r="C468" s="38"/>
    </row>
    <row r="469" ht="12.75">
      <c r="C469" s="38"/>
    </row>
    <row r="470" ht="12.75">
      <c r="C470" s="38"/>
    </row>
    <row r="471" ht="12.75">
      <c r="C471" s="38"/>
    </row>
    <row r="472" ht="12.75">
      <c r="C472" s="38"/>
    </row>
    <row r="473" ht="12.75">
      <c r="C473" s="38"/>
    </row>
    <row r="474" ht="12.75">
      <c r="C474" s="38"/>
    </row>
    <row r="475" ht="12.75">
      <c r="C475" s="38"/>
    </row>
    <row r="476" ht="12.75">
      <c r="C476" s="38"/>
    </row>
    <row r="477" ht="12.75">
      <c r="C477" s="38"/>
    </row>
    <row r="478" ht="12.75">
      <c r="C478" s="38"/>
    </row>
    <row r="479" ht="12.75">
      <c r="C479" s="38"/>
    </row>
    <row r="480" ht="12.75">
      <c r="C480" s="38"/>
    </row>
    <row r="481" ht="12.75">
      <c r="C481" s="38"/>
    </row>
    <row r="482" ht="12.75">
      <c r="C482" s="38"/>
    </row>
    <row r="483" ht="12.75">
      <c r="C483" s="38"/>
    </row>
    <row r="484" ht="12.75">
      <c r="C484" s="38"/>
    </row>
    <row r="485" ht="12.75">
      <c r="C485" s="38"/>
    </row>
    <row r="486" ht="12.75">
      <c r="C486" s="38"/>
    </row>
    <row r="487" ht="12.75">
      <c r="C487" s="38"/>
    </row>
    <row r="488" ht="12.75">
      <c r="C488" s="38"/>
    </row>
    <row r="489" ht="12.75">
      <c r="C489" s="38"/>
    </row>
    <row r="490" ht="12.75">
      <c r="C490" s="38"/>
    </row>
    <row r="491" ht="12.75">
      <c r="C491" s="38"/>
    </row>
    <row r="492" ht="12.75">
      <c r="C492" s="38"/>
    </row>
    <row r="493" ht="12.75">
      <c r="C493" s="38"/>
    </row>
    <row r="494" ht="12.75">
      <c r="C494" s="38"/>
    </row>
    <row r="495" ht="12.75">
      <c r="C495" s="38"/>
    </row>
    <row r="496" ht="12.75">
      <c r="C496" s="38"/>
    </row>
    <row r="497" ht="12.75">
      <c r="C497" s="38"/>
    </row>
    <row r="498" ht="12.75">
      <c r="C498" s="38"/>
    </row>
    <row r="499" ht="12.75">
      <c r="C499" s="38"/>
    </row>
    <row r="500" ht="12.75">
      <c r="C500" s="38"/>
    </row>
    <row r="501" ht="12.75">
      <c r="C501" s="38"/>
    </row>
    <row r="502" ht="12.75">
      <c r="C502" s="38"/>
    </row>
    <row r="503" ht="12.75">
      <c r="C503" s="38"/>
    </row>
    <row r="504" ht="12.75">
      <c r="C504" s="38"/>
    </row>
    <row r="505" ht="12.75">
      <c r="C505" s="38"/>
    </row>
    <row r="506" ht="12.75">
      <c r="C506" s="38"/>
    </row>
    <row r="507" ht="12.75">
      <c r="C507" s="38"/>
    </row>
    <row r="508" ht="12.75">
      <c r="C508" s="38"/>
    </row>
    <row r="509" ht="12.75">
      <c r="C509" s="38"/>
    </row>
    <row r="510" ht="12.75">
      <c r="C510" s="38"/>
    </row>
    <row r="511" ht="12.75">
      <c r="C511" s="38"/>
    </row>
    <row r="512" ht="12.75">
      <c r="C512" s="38"/>
    </row>
    <row r="513" ht="12.75">
      <c r="C513" s="38"/>
    </row>
    <row r="514" ht="12.75">
      <c r="C514" s="38"/>
    </row>
    <row r="515" ht="12.75">
      <c r="C515" s="38"/>
    </row>
    <row r="516" ht="12.75">
      <c r="C516" s="38"/>
    </row>
    <row r="517" ht="12.75">
      <c r="C517" s="38"/>
    </row>
    <row r="518" ht="12.75">
      <c r="C518" s="38"/>
    </row>
    <row r="519" ht="12.75">
      <c r="C519" s="38"/>
    </row>
    <row r="520" ht="12.75">
      <c r="C520" s="38"/>
    </row>
    <row r="521" ht="12.75">
      <c r="C521" s="38"/>
    </row>
    <row r="522" ht="12.75">
      <c r="C522" s="38"/>
    </row>
    <row r="523" ht="12.75">
      <c r="C523" s="38"/>
    </row>
    <row r="524" ht="12.75">
      <c r="C524" s="38"/>
    </row>
    <row r="525" ht="12.75">
      <c r="C525" s="38"/>
    </row>
    <row r="526" ht="12.75">
      <c r="C526" s="38"/>
    </row>
    <row r="527" ht="12.75">
      <c r="C527" s="38"/>
    </row>
    <row r="528" ht="12.75">
      <c r="C528" s="38"/>
    </row>
    <row r="529" ht="12.75">
      <c r="C529" s="38"/>
    </row>
    <row r="530" ht="12.75">
      <c r="C530" s="38"/>
    </row>
    <row r="531" ht="12.75">
      <c r="C531" s="38"/>
    </row>
    <row r="532" ht="12.75">
      <c r="C532" s="38"/>
    </row>
    <row r="533" ht="12.75">
      <c r="C533" s="38"/>
    </row>
    <row r="534" ht="12.75">
      <c r="C534" s="38"/>
    </row>
    <row r="535" ht="12.75">
      <c r="C535" s="38"/>
    </row>
    <row r="536" ht="12.75">
      <c r="C536" s="38"/>
    </row>
    <row r="537" ht="12.75">
      <c r="C537" s="38"/>
    </row>
    <row r="538" ht="12.75">
      <c r="C538" s="38"/>
    </row>
    <row r="539" ht="12.75">
      <c r="C539" s="38"/>
    </row>
    <row r="540" ht="12.75">
      <c r="C540" s="38"/>
    </row>
    <row r="541" ht="12.75">
      <c r="C541" s="38"/>
    </row>
    <row r="542" ht="12.75">
      <c r="C542" s="38"/>
    </row>
    <row r="543" ht="12.75">
      <c r="C543" s="38"/>
    </row>
    <row r="544" ht="12.75">
      <c r="C544" s="38"/>
    </row>
  </sheetData>
  <sheetProtection/>
  <mergeCells count="4">
    <mergeCell ref="B2:C2"/>
    <mergeCell ref="B3:C3"/>
    <mergeCell ref="B1:C1"/>
    <mergeCell ref="B5:C5"/>
  </mergeCells>
  <printOptions horizontalCentered="1"/>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dimension ref="A1:E16"/>
  <sheetViews>
    <sheetView zoomScaleSheetLayoutView="120" zoomScalePageLayoutView="0" workbookViewId="0" topLeftCell="A1">
      <selection activeCell="C21" sqref="C21"/>
    </sheetView>
  </sheetViews>
  <sheetFormatPr defaultColWidth="9.140625" defaultRowHeight="15"/>
  <cols>
    <col min="1" max="1" width="9.140625" style="28" customWidth="1"/>
    <col min="2" max="2" width="63.57421875" style="28" customWidth="1"/>
    <col min="3" max="3" width="41.140625" style="28" customWidth="1"/>
    <col min="4" max="4" width="20.421875" style="28" customWidth="1"/>
    <col min="5" max="16384" width="9.140625" style="28" customWidth="1"/>
  </cols>
  <sheetData>
    <row r="1" spans="2:3" ht="15.75">
      <c r="B1" s="209" t="s">
        <v>95</v>
      </c>
      <c r="C1" s="209"/>
    </row>
    <row r="2" spans="2:5" ht="87" customHeight="1">
      <c r="B2" s="207" t="s">
        <v>162</v>
      </c>
      <c r="C2" s="207"/>
      <c r="D2" s="37"/>
      <c r="E2" s="37"/>
    </row>
    <row r="3" spans="2:3" ht="13.5" thickBot="1">
      <c r="B3" s="208" t="s">
        <v>16</v>
      </c>
      <c r="C3" s="208"/>
    </row>
    <row r="4" spans="2:3" s="33" customFormat="1" ht="12.75">
      <c r="B4" s="5" t="s">
        <v>23</v>
      </c>
      <c r="C4" s="6" t="s">
        <v>24</v>
      </c>
    </row>
    <row r="5" spans="2:3" ht="12.75">
      <c r="B5" s="183"/>
      <c r="C5" s="184"/>
    </row>
    <row r="6" spans="2:3" ht="12.75">
      <c r="B6" s="183"/>
      <c r="C6" s="184"/>
    </row>
    <row r="7" spans="1:3" ht="21" customHeight="1">
      <c r="A7" s="140"/>
      <c r="B7" s="172"/>
      <c r="C7" s="185"/>
    </row>
    <row r="8" spans="1:3" ht="12.75">
      <c r="A8" s="140"/>
      <c r="B8" s="172"/>
      <c r="C8" s="185"/>
    </row>
    <row r="9" spans="1:3" ht="12.75">
      <c r="A9" s="140"/>
      <c r="B9" s="172"/>
      <c r="C9" s="174"/>
    </row>
    <row r="10" spans="1:3" ht="12.75">
      <c r="A10" s="140"/>
      <c r="B10" s="172"/>
      <c r="C10" s="174"/>
    </row>
    <row r="11" spans="1:3" ht="12.75">
      <c r="A11" s="140"/>
      <c r="B11" s="172"/>
      <c r="C11" s="174"/>
    </row>
    <row r="12" spans="1:3" ht="12.75">
      <c r="A12" s="140"/>
      <c r="B12" s="172"/>
      <c r="C12" s="174"/>
    </row>
    <row r="13" spans="1:3" ht="12.75">
      <c r="A13" s="140"/>
      <c r="B13" s="172"/>
      <c r="C13" s="174"/>
    </row>
    <row r="14" spans="1:3" ht="12.75">
      <c r="A14" s="140"/>
      <c r="B14" s="172"/>
      <c r="C14" s="174"/>
    </row>
    <row r="15" spans="2:3" ht="13.5" thickBot="1">
      <c r="B15" s="30"/>
      <c r="C15" s="31"/>
    </row>
    <row r="16" spans="2:3" ht="56.25" customHeight="1">
      <c r="B16" s="210" t="s">
        <v>104</v>
      </c>
      <c r="C16" s="210"/>
    </row>
  </sheetData>
  <sheetProtection/>
  <mergeCells count="4">
    <mergeCell ref="B2:C2"/>
    <mergeCell ref="B3:C3"/>
    <mergeCell ref="B1:C1"/>
    <mergeCell ref="B16:C16"/>
  </mergeCells>
  <printOptions horizontalCentered="1"/>
  <pageMargins left="0.7" right="0.7" top="0.75" bottom="0.75" header="0.3" footer="0.3"/>
  <pageSetup horizontalDpi="600" verticalDpi="600" orientation="landscape" r:id="rId1"/>
</worksheet>
</file>

<file path=xl/worksheets/sheet13.xml><?xml version="1.0" encoding="utf-8"?>
<worksheet xmlns="http://schemas.openxmlformats.org/spreadsheetml/2006/main" xmlns:r="http://schemas.openxmlformats.org/officeDocument/2006/relationships">
  <dimension ref="B1:C543"/>
  <sheetViews>
    <sheetView zoomScaleSheetLayoutView="110" zoomScalePageLayoutView="0" workbookViewId="0" topLeftCell="A1">
      <selection activeCell="B17" sqref="B16:B17"/>
    </sheetView>
  </sheetViews>
  <sheetFormatPr defaultColWidth="9.140625" defaultRowHeight="15"/>
  <cols>
    <col min="1" max="1" width="7.140625" style="38" customWidth="1"/>
    <col min="2" max="2" width="87.57421875" style="38" customWidth="1"/>
    <col min="3" max="3" width="22.7109375" style="40" customWidth="1"/>
    <col min="4" max="16384" width="9.140625" style="38" customWidth="1"/>
  </cols>
  <sheetData>
    <row r="1" spans="2:3" ht="56.25" customHeight="1">
      <c r="B1" s="259" t="s">
        <v>96</v>
      </c>
      <c r="C1" s="259"/>
    </row>
    <row r="2" spans="2:3" s="10" customFormat="1" ht="78.75" customHeight="1">
      <c r="B2" s="253" t="s">
        <v>163</v>
      </c>
      <c r="C2" s="253"/>
    </row>
    <row r="3" spans="2:3" ht="13.5" thickBot="1">
      <c r="B3" s="258" t="s">
        <v>16</v>
      </c>
      <c r="C3" s="258"/>
    </row>
    <row r="4" spans="2:3" s="44" customFormat="1" ht="52.5" customHeight="1" thickBot="1">
      <c r="B4" s="133" t="s">
        <v>164</v>
      </c>
      <c r="C4" s="134"/>
    </row>
    <row r="5" spans="2:3" s="44" customFormat="1" ht="52.5" customHeight="1">
      <c r="B5" s="210" t="s">
        <v>119</v>
      </c>
      <c r="C5" s="210"/>
    </row>
    <row r="6" spans="2:3" ht="38.25" customHeight="1">
      <c r="B6" s="260" t="s">
        <v>118</v>
      </c>
      <c r="C6" s="261"/>
    </row>
    <row r="7" ht="12.75">
      <c r="C7" s="38"/>
    </row>
    <row r="8" ht="12.75">
      <c r="C8" s="38"/>
    </row>
    <row r="9" ht="12.75">
      <c r="C9" s="38"/>
    </row>
    <row r="10" ht="12.75">
      <c r="C10" s="38"/>
    </row>
    <row r="11" ht="12.75">
      <c r="C11" s="38"/>
    </row>
    <row r="12" ht="12.75">
      <c r="C12" s="38"/>
    </row>
    <row r="13" ht="12.75">
      <c r="C13" s="38"/>
    </row>
    <row r="14" ht="12.75">
      <c r="C14" s="38"/>
    </row>
    <row r="15" ht="12.75">
      <c r="C15" s="38"/>
    </row>
    <row r="16" ht="12.75">
      <c r="C16" s="38"/>
    </row>
    <row r="17" ht="12.75">
      <c r="C17" s="38"/>
    </row>
    <row r="18" ht="12.75">
      <c r="C18" s="38"/>
    </row>
    <row r="19" ht="12.75">
      <c r="C19" s="38"/>
    </row>
    <row r="20" ht="12.75">
      <c r="C20" s="38"/>
    </row>
    <row r="21" ht="12.75">
      <c r="C21" s="38"/>
    </row>
    <row r="22" ht="12.75">
      <c r="C22" s="38"/>
    </row>
    <row r="23" ht="12.75">
      <c r="C23" s="38"/>
    </row>
    <row r="24" ht="12.75">
      <c r="C24" s="38"/>
    </row>
    <row r="25" ht="12.75">
      <c r="C25" s="38"/>
    </row>
    <row r="26" ht="12.75">
      <c r="C26" s="38"/>
    </row>
    <row r="27" ht="12.75">
      <c r="C27" s="38"/>
    </row>
    <row r="28" ht="12.75">
      <c r="C28" s="38"/>
    </row>
    <row r="29" ht="12.75">
      <c r="C29" s="38"/>
    </row>
    <row r="30" ht="12.75">
      <c r="C30" s="38"/>
    </row>
    <row r="31" ht="12.75">
      <c r="C31" s="38"/>
    </row>
    <row r="32" ht="12.75">
      <c r="C32" s="38"/>
    </row>
    <row r="33" ht="12.75">
      <c r="C33" s="38"/>
    </row>
    <row r="34" ht="12.75">
      <c r="C34" s="38"/>
    </row>
    <row r="35" ht="12.75">
      <c r="C35" s="38"/>
    </row>
    <row r="36" ht="12.75">
      <c r="C36" s="38"/>
    </row>
    <row r="37" ht="12.75">
      <c r="C37" s="38"/>
    </row>
    <row r="38" ht="12.75">
      <c r="C38" s="38"/>
    </row>
    <row r="39" ht="12.75">
      <c r="C39" s="38"/>
    </row>
    <row r="40" ht="12.75">
      <c r="C40" s="38"/>
    </row>
    <row r="41" ht="12.75">
      <c r="C41" s="38"/>
    </row>
    <row r="42" ht="12.75">
      <c r="C42" s="38"/>
    </row>
    <row r="43" ht="12.75">
      <c r="C43" s="38"/>
    </row>
    <row r="44" ht="12.75">
      <c r="C44" s="38"/>
    </row>
    <row r="45" ht="12.75">
      <c r="C45" s="38"/>
    </row>
    <row r="46" ht="12.75">
      <c r="C46" s="38"/>
    </row>
    <row r="47" ht="12.75">
      <c r="C47" s="38"/>
    </row>
    <row r="48" ht="12.75">
      <c r="C48" s="38"/>
    </row>
    <row r="49" ht="12.75">
      <c r="C49" s="38"/>
    </row>
    <row r="50" ht="12.75">
      <c r="C50" s="38"/>
    </row>
    <row r="51" ht="12.75">
      <c r="C51" s="38"/>
    </row>
    <row r="52" ht="12.75">
      <c r="C52" s="38"/>
    </row>
    <row r="53" ht="12.75">
      <c r="C53" s="38"/>
    </row>
    <row r="54" ht="12.75">
      <c r="C54" s="38"/>
    </row>
    <row r="55" ht="12.75">
      <c r="C55" s="38"/>
    </row>
    <row r="56" ht="12.75">
      <c r="C56" s="38"/>
    </row>
    <row r="57" ht="12.75">
      <c r="C57" s="38"/>
    </row>
    <row r="58" ht="12.75">
      <c r="C58" s="38"/>
    </row>
    <row r="59" ht="12.75">
      <c r="C59" s="38"/>
    </row>
    <row r="60" ht="12.75">
      <c r="C60" s="38"/>
    </row>
    <row r="61" ht="12.75">
      <c r="C61" s="38"/>
    </row>
    <row r="62" ht="12.75">
      <c r="C62" s="38"/>
    </row>
    <row r="63" ht="12.75">
      <c r="C63" s="38"/>
    </row>
    <row r="64" ht="12.75">
      <c r="C64" s="38"/>
    </row>
    <row r="65" ht="12.75">
      <c r="C65" s="38"/>
    </row>
    <row r="66" ht="12.75">
      <c r="C66" s="38"/>
    </row>
    <row r="67" ht="12.75">
      <c r="C67" s="38"/>
    </row>
    <row r="68" ht="12.75">
      <c r="C68" s="38"/>
    </row>
    <row r="69" ht="12.75">
      <c r="C69" s="38"/>
    </row>
    <row r="70" ht="12.75">
      <c r="C70" s="38"/>
    </row>
    <row r="71" ht="12.75">
      <c r="C71" s="38"/>
    </row>
    <row r="72" ht="12.75">
      <c r="C72" s="38"/>
    </row>
    <row r="73" ht="12.75">
      <c r="C73" s="38"/>
    </row>
    <row r="74" ht="12.75">
      <c r="C74" s="38"/>
    </row>
    <row r="75" ht="12.75">
      <c r="C75" s="38"/>
    </row>
    <row r="76" ht="12.75">
      <c r="C76" s="38"/>
    </row>
    <row r="77" ht="12.75">
      <c r="C77" s="38"/>
    </row>
    <row r="78" ht="12.75">
      <c r="C78" s="38"/>
    </row>
    <row r="79" ht="12.75">
      <c r="C79" s="38"/>
    </row>
    <row r="80" ht="12.75">
      <c r="C80" s="38"/>
    </row>
    <row r="81" ht="12.75">
      <c r="C81" s="38"/>
    </row>
    <row r="82" ht="12.75">
      <c r="C82" s="38"/>
    </row>
    <row r="83" ht="12.75">
      <c r="C83" s="38"/>
    </row>
    <row r="84" ht="12.75">
      <c r="C84" s="38"/>
    </row>
    <row r="85" ht="12.75">
      <c r="C85" s="38"/>
    </row>
    <row r="86" ht="12.75">
      <c r="C86" s="38"/>
    </row>
    <row r="87" ht="12.75">
      <c r="C87" s="38"/>
    </row>
    <row r="88" ht="12.75">
      <c r="C88" s="38"/>
    </row>
    <row r="89" ht="12.75">
      <c r="C89" s="38"/>
    </row>
    <row r="90" ht="12.75">
      <c r="C90" s="38"/>
    </row>
    <row r="91" ht="12.75">
      <c r="C91" s="38"/>
    </row>
    <row r="92" ht="12.75">
      <c r="C92" s="38"/>
    </row>
    <row r="93" ht="12.75">
      <c r="C93" s="38"/>
    </row>
    <row r="94" ht="12.75">
      <c r="C94" s="38"/>
    </row>
    <row r="95" ht="12.75">
      <c r="C95" s="38"/>
    </row>
    <row r="96" ht="12.75">
      <c r="C96" s="38"/>
    </row>
    <row r="97" ht="12.75">
      <c r="C97" s="38"/>
    </row>
    <row r="98" ht="12.75">
      <c r="C98" s="38"/>
    </row>
    <row r="99" ht="12.75">
      <c r="C99" s="38"/>
    </row>
    <row r="100" ht="12.75">
      <c r="C100" s="38"/>
    </row>
    <row r="101" ht="12.75">
      <c r="C101" s="38"/>
    </row>
    <row r="102" ht="12.75">
      <c r="C102" s="38"/>
    </row>
    <row r="103" ht="12.75">
      <c r="C103" s="38"/>
    </row>
    <row r="104" ht="12.75">
      <c r="C104" s="38"/>
    </row>
    <row r="105" ht="12.75">
      <c r="C105" s="38"/>
    </row>
    <row r="106" ht="12.75">
      <c r="C106" s="38"/>
    </row>
    <row r="107" ht="12.75">
      <c r="C107" s="38"/>
    </row>
    <row r="108" ht="12.75">
      <c r="C108" s="38"/>
    </row>
    <row r="109" ht="12.75">
      <c r="C109" s="38"/>
    </row>
    <row r="110" ht="12.75">
      <c r="C110" s="38"/>
    </row>
    <row r="111" ht="12.75">
      <c r="C111" s="38"/>
    </row>
    <row r="112" ht="12.75">
      <c r="C112" s="38"/>
    </row>
    <row r="113" ht="12.75">
      <c r="C113" s="38"/>
    </row>
    <row r="114" ht="12.75">
      <c r="C114" s="38"/>
    </row>
    <row r="115" ht="12.75">
      <c r="C115" s="38"/>
    </row>
    <row r="116" ht="12.75">
      <c r="C116" s="38"/>
    </row>
    <row r="117" ht="12.75">
      <c r="C117" s="38"/>
    </row>
    <row r="118" ht="12.75">
      <c r="C118" s="38"/>
    </row>
    <row r="119" ht="12.75">
      <c r="C119" s="38"/>
    </row>
    <row r="120" ht="12.75">
      <c r="C120" s="38"/>
    </row>
    <row r="121" ht="12.75">
      <c r="C121" s="38"/>
    </row>
    <row r="122" ht="12.75">
      <c r="C122" s="38"/>
    </row>
    <row r="123" ht="12.75">
      <c r="C123" s="38"/>
    </row>
    <row r="124" ht="12.75">
      <c r="C124" s="38"/>
    </row>
    <row r="125" ht="12.75">
      <c r="C125" s="38"/>
    </row>
    <row r="126" ht="12.75">
      <c r="C126" s="38"/>
    </row>
    <row r="127" ht="12.75">
      <c r="C127" s="38"/>
    </row>
    <row r="128" ht="12.75">
      <c r="C128" s="38"/>
    </row>
    <row r="129" ht="12.75">
      <c r="C129" s="38"/>
    </row>
    <row r="130" ht="12.75">
      <c r="C130" s="38"/>
    </row>
    <row r="131" ht="12.75">
      <c r="C131" s="38"/>
    </row>
    <row r="132" ht="12.75">
      <c r="C132" s="38"/>
    </row>
    <row r="133" ht="12.75">
      <c r="C133" s="38"/>
    </row>
    <row r="134" ht="12.75">
      <c r="C134" s="38"/>
    </row>
    <row r="135" ht="12.75">
      <c r="C135" s="38"/>
    </row>
    <row r="136" ht="12.75">
      <c r="C136" s="38"/>
    </row>
    <row r="137" ht="12.75">
      <c r="C137" s="38"/>
    </row>
    <row r="138" ht="12.75">
      <c r="C138" s="38"/>
    </row>
    <row r="139" ht="12.75">
      <c r="C139" s="38"/>
    </row>
    <row r="140" ht="12.75">
      <c r="C140" s="38"/>
    </row>
    <row r="141" ht="12.75">
      <c r="C141" s="38"/>
    </row>
    <row r="142" ht="12.75">
      <c r="C142" s="38"/>
    </row>
    <row r="143" ht="12.75">
      <c r="C143" s="38"/>
    </row>
    <row r="144" ht="12.75">
      <c r="C144" s="38"/>
    </row>
    <row r="145" ht="12.75">
      <c r="C145" s="38"/>
    </row>
    <row r="146" ht="12.75">
      <c r="C146" s="38"/>
    </row>
    <row r="147" ht="12.75">
      <c r="C147" s="38"/>
    </row>
    <row r="148" ht="12.75">
      <c r="C148" s="38"/>
    </row>
    <row r="149" ht="12.75">
      <c r="C149" s="38"/>
    </row>
    <row r="150" ht="12.75">
      <c r="C150" s="38"/>
    </row>
    <row r="151" ht="12.75">
      <c r="C151" s="38"/>
    </row>
    <row r="152" ht="12.75">
      <c r="C152" s="38"/>
    </row>
    <row r="153" ht="12.75">
      <c r="C153" s="38"/>
    </row>
    <row r="154" ht="12.75">
      <c r="C154" s="38"/>
    </row>
    <row r="155" ht="12.75">
      <c r="C155" s="38"/>
    </row>
    <row r="156" ht="12.75">
      <c r="C156" s="38"/>
    </row>
    <row r="157" ht="12.75">
      <c r="C157" s="38"/>
    </row>
    <row r="158" ht="12.75">
      <c r="C158" s="38"/>
    </row>
    <row r="159" ht="12.75">
      <c r="C159" s="38"/>
    </row>
    <row r="160" ht="12.75">
      <c r="C160" s="38"/>
    </row>
    <row r="161" ht="12.75">
      <c r="C161" s="38"/>
    </row>
    <row r="162" ht="12.75">
      <c r="C162" s="38"/>
    </row>
    <row r="163" ht="12.75">
      <c r="C163" s="38"/>
    </row>
    <row r="164" ht="12.75">
      <c r="C164" s="38"/>
    </row>
    <row r="165" ht="12.75">
      <c r="C165" s="38"/>
    </row>
    <row r="166" ht="12.75">
      <c r="C166" s="38"/>
    </row>
    <row r="167" ht="12.75">
      <c r="C167" s="38"/>
    </row>
    <row r="168" ht="12.75">
      <c r="C168" s="38"/>
    </row>
    <row r="169" ht="12.75">
      <c r="C169" s="38"/>
    </row>
    <row r="170" ht="12.75">
      <c r="C170" s="38"/>
    </row>
    <row r="171" ht="12.75">
      <c r="C171" s="38"/>
    </row>
    <row r="172" ht="12.75">
      <c r="C172" s="38"/>
    </row>
    <row r="173" ht="12.75">
      <c r="C173" s="38"/>
    </row>
    <row r="174" ht="12.75">
      <c r="C174" s="38"/>
    </row>
    <row r="175" ht="12.75">
      <c r="C175" s="38"/>
    </row>
    <row r="176" ht="12.75">
      <c r="C176" s="38"/>
    </row>
    <row r="177" ht="12.75">
      <c r="C177" s="38"/>
    </row>
    <row r="178" ht="12.75">
      <c r="C178" s="38"/>
    </row>
    <row r="179" ht="12.75">
      <c r="C179" s="38"/>
    </row>
    <row r="180" ht="12.75">
      <c r="C180" s="38"/>
    </row>
    <row r="181" ht="12.75">
      <c r="C181" s="38"/>
    </row>
    <row r="182" ht="12.75">
      <c r="C182" s="38"/>
    </row>
    <row r="183" ht="12.75">
      <c r="C183" s="38"/>
    </row>
    <row r="184" ht="12.75">
      <c r="C184" s="38"/>
    </row>
    <row r="185" ht="12.75">
      <c r="C185" s="38"/>
    </row>
    <row r="186" ht="12.75">
      <c r="C186" s="38"/>
    </row>
    <row r="187" ht="12.75">
      <c r="C187" s="38"/>
    </row>
    <row r="188" ht="12.75">
      <c r="C188" s="38"/>
    </row>
    <row r="189" ht="12.75">
      <c r="C189" s="38"/>
    </row>
    <row r="190" ht="12.75">
      <c r="C190" s="38"/>
    </row>
    <row r="191" ht="12.75">
      <c r="C191" s="38"/>
    </row>
    <row r="192" ht="12.75">
      <c r="C192" s="38"/>
    </row>
    <row r="193" ht="12.75">
      <c r="C193" s="38"/>
    </row>
    <row r="194" ht="12.75">
      <c r="C194" s="38"/>
    </row>
    <row r="195" ht="12.75">
      <c r="C195" s="38"/>
    </row>
    <row r="196" ht="12.75">
      <c r="C196" s="38"/>
    </row>
    <row r="197" ht="12.75">
      <c r="C197" s="38"/>
    </row>
    <row r="198" ht="12.75">
      <c r="C198" s="38"/>
    </row>
    <row r="199" ht="12.75">
      <c r="C199" s="38"/>
    </row>
    <row r="200" ht="12.75">
      <c r="C200" s="38"/>
    </row>
    <row r="201" ht="12.75">
      <c r="C201" s="38"/>
    </row>
    <row r="202" ht="12.75">
      <c r="C202" s="38"/>
    </row>
    <row r="203" ht="12.75">
      <c r="C203" s="38"/>
    </row>
    <row r="204" ht="12.75">
      <c r="C204" s="38"/>
    </row>
    <row r="205" ht="12.75">
      <c r="C205" s="38"/>
    </row>
    <row r="206" ht="12.75">
      <c r="C206" s="38"/>
    </row>
    <row r="207" ht="12.75">
      <c r="C207" s="38"/>
    </row>
    <row r="208" ht="12.75">
      <c r="C208" s="38"/>
    </row>
    <row r="209" ht="12.75">
      <c r="C209" s="38"/>
    </row>
    <row r="210" ht="12.75">
      <c r="C210" s="38"/>
    </row>
    <row r="211" ht="12.75">
      <c r="C211" s="38"/>
    </row>
    <row r="212" ht="12.75">
      <c r="C212" s="38"/>
    </row>
    <row r="213" ht="12.75">
      <c r="C213" s="38"/>
    </row>
    <row r="214" ht="12.75">
      <c r="C214" s="38"/>
    </row>
    <row r="215" ht="12.75">
      <c r="C215" s="38"/>
    </row>
    <row r="216" ht="12.75">
      <c r="C216" s="38"/>
    </row>
    <row r="217" ht="12.75">
      <c r="C217" s="38"/>
    </row>
    <row r="218" ht="12.75">
      <c r="C218" s="38"/>
    </row>
    <row r="219" ht="12.75">
      <c r="C219" s="38"/>
    </row>
    <row r="220" ht="12.75">
      <c r="C220" s="38"/>
    </row>
    <row r="221" ht="12.75">
      <c r="C221" s="38"/>
    </row>
    <row r="222" ht="12.75">
      <c r="C222" s="38"/>
    </row>
    <row r="223" ht="12.75">
      <c r="C223" s="38"/>
    </row>
    <row r="224" ht="12.75">
      <c r="C224" s="38"/>
    </row>
    <row r="225" ht="12.75">
      <c r="C225" s="38"/>
    </row>
    <row r="226" ht="12.75">
      <c r="C226" s="38"/>
    </row>
    <row r="227" ht="12.75">
      <c r="C227" s="38"/>
    </row>
    <row r="228" ht="12.75">
      <c r="C228" s="38"/>
    </row>
    <row r="229" ht="12.75">
      <c r="C229" s="38"/>
    </row>
    <row r="230" ht="12.75">
      <c r="C230" s="38"/>
    </row>
    <row r="231" ht="12.75">
      <c r="C231" s="38"/>
    </row>
    <row r="232" ht="12.75">
      <c r="C232" s="38"/>
    </row>
    <row r="233" ht="12.75">
      <c r="C233" s="38"/>
    </row>
    <row r="234" ht="12.75">
      <c r="C234" s="38"/>
    </row>
    <row r="235" ht="12.75">
      <c r="C235" s="38"/>
    </row>
    <row r="236" ht="12.75">
      <c r="C236" s="38"/>
    </row>
    <row r="237" ht="12.75">
      <c r="C237" s="38"/>
    </row>
    <row r="238" ht="12.75">
      <c r="C238" s="38"/>
    </row>
    <row r="239" ht="12.75">
      <c r="C239" s="38"/>
    </row>
    <row r="240" ht="12.75">
      <c r="C240" s="38"/>
    </row>
    <row r="241" ht="12.75">
      <c r="C241" s="38"/>
    </row>
    <row r="242" ht="12.75">
      <c r="C242" s="38"/>
    </row>
    <row r="243" ht="12.75">
      <c r="C243" s="38"/>
    </row>
    <row r="244" ht="12.75">
      <c r="C244" s="38"/>
    </row>
    <row r="245" ht="12.75">
      <c r="C245" s="38"/>
    </row>
    <row r="246" ht="12.75">
      <c r="C246" s="38"/>
    </row>
    <row r="247" ht="12.75">
      <c r="C247" s="38"/>
    </row>
    <row r="248" ht="12.75">
      <c r="C248" s="38"/>
    </row>
    <row r="249" ht="12.75">
      <c r="C249" s="38"/>
    </row>
    <row r="250" ht="12.75">
      <c r="C250" s="38"/>
    </row>
    <row r="251" ht="12.75">
      <c r="C251" s="38"/>
    </row>
    <row r="252" ht="12.75">
      <c r="C252" s="38"/>
    </row>
    <row r="253" ht="12.75">
      <c r="C253" s="38"/>
    </row>
    <row r="254" ht="12.75">
      <c r="C254" s="38"/>
    </row>
    <row r="255" ht="12.75">
      <c r="C255" s="38"/>
    </row>
    <row r="256" ht="12.75">
      <c r="C256" s="38"/>
    </row>
    <row r="257" ht="12.75">
      <c r="C257" s="38"/>
    </row>
    <row r="258" ht="12.75">
      <c r="C258" s="38"/>
    </row>
    <row r="259" ht="12.75">
      <c r="C259" s="38"/>
    </row>
    <row r="260" ht="12.75">
      <c r="C260" s="38"/>
    </row>
    <row r="261" ht="12.75">
      <c r="C261" s="38"/>
    </row>
    <row r="262" ht="12.75">
      <c r="C262" s="38"/>
    </row>
    <row r="263" ht="12.75">
      <c r="C263" s="38"/>
    </row>
    <row r="264" ht="12.75">
      <c r="C264" s="38"/>
    </row>
    <row r="265" ht="12.75">
      <c r="C265" s="38"/>
    </row>
    <row r="266" ht="12.75">
      <c r="C266" s="38"/>
    </row>
    <row r="267" ht="12.75">
      <c r="C267" s="38"/>
    </row>
    <row r="268" ht="12.75">
      <c r="C268" s="38"/>
    </row>
    <row r="269" ht="12.75">
      <c r="C269" s="38"/>
    </row>
    <row r="270" ht="12.75">
      <c r="C270" s="38"/>
    </row>
    <row r="271" ht="12.75">
      <c r="C271" s="38"/>
    </row>
    <row r="272" ht="12.75">
      <c r="C272" s="38"/>
    </row>
    <row r="273" ht="12.75">
      <c r="C273" s="38"/>
    </row>
    <row r="274" ht="12.75">
      <c r="C274" s="38"/>
    </row>
    <row r="275" ht="12.75">
      <c r="C275" s="38"/>
    </row>
    <row r="276" ht="12.75">
      <c r="C276" s="38"/>
    </row>
    <row r="277" ht="12.75">
      <c r="C277" s="38"/>
    </row>
    <row r="278" ht="12.75">
      <c r="C278" s="38"/>
    </row>
    <row r="279" ht="12.75">
      <c r="C279" s="38"/>
    </row>
    <row r="280" ht="12.75">
      <c r="C280" s="38"/>
    </row>
    <row r="281" ht="12.75">
      <c r="C281" s="38"/>
    </row>
    <row r="282" ht="12.75">
      <c r="C282" s="38"/>
    </row>
    <row r="283" ht="12.75">
      <c r="C283" s="38"/>
    </row>
    <row r="284" ht="12.75">
      <c r="C284" s="38"/>
    </row>
    <row r="285" ht="12.75">
      <c r="C285" s="38"/>
    </row>
    <row r="286" ht="12.75">
      <c r="C286" s="38"/>
    </row>
    <row r="287" ht="12.75">
      <c r="C287" s="38"/>
    </row>
    <row r="288" ht="12.75">
      <c r="C288" s="38"/>
    </row>
    <row r="289" ht="12.75">
      <c r="C289" s="38"/>
    </row>
    <row r="290" ht="12.75">
      <c r="C290" s="38"/>
    </row>
    <row r="291" ht="12.75">
      <c r="C291" s="38"/>
    </row>
    <row r="292" ht="12.75">
      <c r="C292" s="38"/>
    </row>
    <row r="293" ht="12.75">
      <c r="C293" s="38"/>
    </row>
    <row r="294" ht="12.75">
      <c r="C294" s="38"/>
    </row>
    <row r="295" ht="12.75">
      <c r="C295" s="38"/>
    </row>
    <row r="296" ht="12.75">
      <c r="C296" s="38"/>
    </row>
    <row r="297" ht="12.75">
      <c r="C297" s="38"/>
    </row>
    <row r="298" ht="12.75">
      <c r="C298" s="38"/>
    </row>
    <row r="299" ht="12.75">
      <c r="C299" s="38"/>
    </row>
    <row r="300" ht="12.75">
      <c r="C300" s="38"/>
    </row>
    <row r="301" ht="12.75">
      <c r="C301" s="38"/>
    </row>
    <row r="302" ht="12.75">
      <c r="C302" s="38"/>
    </row>
    <row r="303" ht="12.75">
      <c r="C303" s="38"/>
    </row>
    <row r="304" ht="12.75">
      <c r="C304" s="38"/>
    </row>
    <row r="305" ht="12.75">
      <c r="C305" s="38"/>
    </row>
    <row r="306" ht="12.75">
      <c r="C306" s="38"/>
    </row>
    <row r="307" ht="12.75">
      <c r="C307" s="38"/>
    </row>
    <row r="308" ht="12.75">
      <c r="C308" s="38"/>
    </row>
    <row r="309" ht="12.75">
      <c r="C309" s="38"/>
    </row>
    <row r="310" ht="12.75">
      <c r="C310" s="38"/>
    </row>
    <row r="311" ht="12.75">
      <c r="C311" s="38"/>
    </row>
    <row r="312" ht="12.75">
      <c r="C312" s="38"/>
    </row>
    <row r="313" ht="12.75">
      <c r="C313" s="38"/>
    </row>
    <row r="314" ht="12.75">
      <c r="C314" s="38"/>
    </row>
    <row r="315" ht="12.75">
      <c r="C315" s="38"/>
    </row>
    <row r="316" ht="12.75">
      <c r="C316" s="38"/>
    </row>
    <row r="317" ht="12.75">
      <c r="C317" s="38"/>
    </row>
    <row r="318" ht="12.75">
      <c r="C318" s="38"/>
    </row>
    <row r="319" ht="12.75">
      <c r="C319" s="38"/>
    </row>
    <row r="320" ht="12.75">
      <c r="C320" s="38"/>
    </row>
    <row r="321" ht="12.75">
      <c r="C321" s="38"/>
    </row>
    <row r="322" ht="12.75">
      <c r="C322" s="38"/>
    </row>
    <row r="323" ht="12.75">
      <c r="C323" s="38"/>
    </row>
    <row r="324" ht="12.75">
      <c r="C324" s="38"/>
    </row>
    <row r="325" ht="12.75">
      <c r="C325" s="38"/>
    </row>
    <row r="326" ht="12.75">
      <c r="C326" s="38"/>
    </row>
    <row r="327" ht="12.75">
      <c r="C327" s="38"/>
    </row>
    <row r="328" ht="12.75">
      <c r="C328" s="38"/>
    </row>
    <row r="329" ht="12.75">
      <c r="C329" s="38"/>
    </row>
    <row r="330" ht="12.75">
      <c r="C330" s="38"/>
    </row>
    <row r="331" ht="12.75">
      <c r="C331" s="38"/>
    </row>
    <row r="332" ht="12.75">
      <c r="C332" s="38"/>
    </row>
    <row r="333" ht="12.75">
      <c r="C333" s="38"/>
    </row>
    <row r="334" ht="12.75">
      <c r="C334" s="38"/>
    </row>
    <row r="335" ht="12.75">
      <c r="C335" s="38"/>
    </row>
    <row r="336" ht="12.75">
      <c r="C336" s="38"/>
    </row>
    <row r="337" ht="12.75">
      <c r="C337" s="38"/>
    </row>
    <row r="338" ht="12.75">
      <c r="C338" s="38"/>
    </row>
    <row r="339" ht="12.75">
      <c r="C339" s="38"/>
    </row>
    <row r="340" ht="12.75">
      <c r="C340" s="38"/>
    </row>
    <row r="341" ht="12.75">
      <c r="C341" s="38"/>
    </row>
    <row r="342" ht="12.75">
      <c r="C342" s="38"/>
    </row>
    <row r="343" ht="12.75">
      <c r="C343" s="38"/>
    </row>
    <row r="344" ht="12.75">
      <c r="C344" s="38"/>
    </row>
    <row r="345" ht="12.75">
      <c r="C345" s="38"/>
    </row>
    <row r="346" ht="12.75">
      <c r="C346" s="38"/>
    </row>
    <row r="347" ht="12.75">
      <c r="C347" s="38"/>
    </row>
    <row r="348" ht="12.75">
      <c r="C348" s="38"/>
    </row>
    <row r="349" ht="12.75">
      <c r="C349" s="38"/>
    </row>
    <row r="350" ht="12.75">
      <c r="C350" s="38"/>
    </row>
    <row r="351" ht="12.75">
      <c r="C351" s="38"/>
    </row>
    <row r="352" ht="12.75">
      <c r="C352" s="38"/>
    </row>
    <row r="353" ht="12.75">
      <c r="C353" s="38"/>
    </row>
    <row r="354" ht="12.75">
      <c r="C354" s="38"/>
    </row>
    <row r="355" ht="12.75">
      <c r="C355" s="38"/>
    </row>
    <row r="356" ht="12.75">
      <c r="C356" s="38"/>
    </row>
    <row r="357" ht="12.75">
      <c r="C357" s="38"/>
    </row>
    <row r="358" ht="12.75">
      <c r="C358" s="38"/>
    </row>
    <row r="359" ht="12.75">
      <c r="C359" s="38"/>
    </row>
    <row r="360" ht="12.75">
      <c r="C360" s="38"/>
    </row>
    <row r="361" ht="12.75">
      <c r="C361" s="38"/>
    </row>
    <row r="362" ht="12.75">
      <c r="C362" s="38"/>
    </row>
    <row r="363" ht="12.75">
      <c r="C363" s="38"/>
    </row>
    <row r="364" ht="12.75">
      <c r="C364" s="38"/>
    </row>
    <row r="365" ht="12.75">
      <c r="C365" s="38"/>
    </row>
    <row r="366" ht="12.75">
      <c r="C366" s="38"/>
    </row>
    <row r="367" ht="12.75">
      <c r="C367" s="38"/>
    </row>
    <row r="368" ht="12.75">
      <c r="C368" s="38"/>
    </row>
    <row r="369" ht="12.75">
      <c r="C369" s="38"/>
    </row>
    <row r="370" ht="12.75">
      <c r="C370" s="38"/>
    </row>
    <row r="371" ht="12.75">
      <c r="C371" s="38"/>
    </row>
    <row r="372" ht="12.75">
      <c r="C372" s="38"/>
    </row>
    <row r="373" ht="12.75">
      <c r="C373" s="38"/>
    </row>
    <row r="374" ht="12.75">
      <c r="C374" s="38"/>
    </row>
    <row r="375" ht="12.75">
      <c r="C375" s="38"/>
    </row>
    <row r="376" ht="12.75">
      <c r="C376" s="38"/>
    </row>
    <row r="377" ht="12.75">
      <c r="C377" s="38"/>
    </row>
    <row r="378" ht="12.75">
      <c r="C378" s="38"/>
    </row>
    <row r="379" ht="12.75">
      <c r="C379" s="38"/>
    </row>
    <row r="380" ht="12.75">
      <c r="C380" s="38"/>
    </row>
    <row r="381" ht="12.75">
      <c r="C381" s="38"/>
    </row>
    <row r="382" ht="12.75">
      <c r="C382" s="38"/>
    </row>
    <row r="383" ht="12.75">
      <c r="C383" s="38"/>
    </row>
    <row r="384" ht="12.75">
      <c r="C384" s="38"/>
    </row>
    <row r="385" ht="12.75">
      <c r="C385" s="38"/>
    </row>
    <row r="386" ht="12.75">
      <c r="C386" s="38"/>
    </row>
    <row r="387" ht="12.75">
      <c r="C387" s="38"/>
    </row>
    <row r="388" ht="12.75">
      <c r="C388" s="38"/>
    </row>
    <row r="389" ht="12.75">
      <c r="C389" s="38"/>
    </row>
    <row r="390" ht="12.75">
      <c r="C390" s="38"/>
    </row>
    <row r="391" ht="12.75">
      <c r="C391" s="38"/>
    </row>
    <row r="392" ht="12.75">
      <c r="C392" s="38"/>
    </row>
    <row r="393" ht="12.75">
      <c r="C393" s="38"/>
    </row>
    <row r="394" ht="12.75">
      <c r="C394" s="38"/>
    </row>
    <row r="395" ht="12.75">
      <c r="C395" s="38"/>
    </row>
    <row r="396" ht="12.75">
      <c r="C396" s="38"/>
    </row>
    <row r="397" ht="12.75">
      <c r="C397" s="38"/>
    </row>
    <row r="398" ht="12.75">
      <c r="C398" s="38"/>
    </row>
    <row r="399" ht="12.75">
      <c r="C399" s="38"/>
    </row>
    <row r="400" ht="12.75">
      <c r="C400" s="38"/>
    </row>
    <row r="401" ht="12.75">
      <c r="C401" s="38"/>
    </row>
    <row r="402" ht="12.75">
      <c r="C402" s="38"/>
    </row>
    <row r="403" ht="12.75">
      <c r="C403" s="38"/>
    </row>
    <row r="404" ht="12.75">
      <c r="C404" s="38"/>
    </row>
    <row r="405" ht="12.75">
      <c r="C405" s="38"/>
    </row>
    <row r="406" ht="12.75">
      <c r="C406" s="38"/>
    </row>
    <row r="407" ht="12.75">
      <c r="C407" s="38"/>
    </row>
    <row r="408" ht="12.75">
      <c r="C408" s="38"/>
    </row>
    <row r="409" ht="12.75">
      <c r="C409" s="38"/>
    </row>
    <row r="410" ht="12.75">
      <c r="C410" s="38"/>
    </row>
    <row r="411" ht="12.75">
      <c r="C411" s="38"/>
    </row>
    <row r="412" ht="12.75">
      <c r="C412" s="38"/>
    </row>
    <row r="413" ht="12.75">
      <c r="C413" s="38"/>
    </row>
    <row r="414" ht="12.75">
      <c r="C414" s="38"/>
    </row>
    <row r="415" ht="12.75">
      <c r="C415" s="38"/>
    </row>
    <row r="416" ht="12.75">
      <c r="C416" s="38"/>
    </row>
    <row r="417" ht="12.75">
      <c r="C417" s="38"/>
    </row>
    <row r="418" ht="12.75">
      <c r="C418" s="38"/>
    </row>
    <row r="419" ht="12.75">
      <c r="C419" s="38"/>
    </row>
    <row r="420" ht="12.75">
      <c r="C420" s="38"/>
    </row>
    <row r="421" ht="12.75">
      <c r="C421" s="38"/>
    </row>
    <row r="422" ht="12.75">
      <c r="C422" s="38"/>
    </row>
    <row r="423" ht="12.75">
      <c r="C423" s="38"/>
    </row>
    <row r="424" ht="12.75">
      <c r="C424" s="38"/>
    </row>
    <row r="425" ht="12.75">
      <c r="C425" s="38"/>
    </row>
    <row r="426" ht="12.75">
      <c r="C426" s="38"/>
    </row>
    <row r="427" ht="12.75">
      <c r="C427" s="38"/>
    </row>
    <row r="428" ht="12.75">
      <c r="C428" s="38"/>
    </row>
    <row r="429" ht="12.75">
      <c r="C429" s="38"/>
    </row>
    <row r="430" ht="12.75">
      <c r="C430" s="38"/>
    </row>
    <row r="431" ht="12.75">
      <c r="C431" s="38"/>
    </row>
    <row r="432" ht="12.75">
      <c r="C432" s="38"/>
    </row>
    <row r="433" ht="12.75">
      <c r="C433" s="38"/>
    </row>
    <row r="434" ht="12.75">
      <c r="C434" s="38"/>
    </row>
    <row r="435" ht="12.75">
      <c r="C435" s="38"/>
    </row>
    <row r="436" ht="12.75">
      <c r="C436" s="38"/>
    </row>
    <row r="437" ht="12.75">
      <c r="C437" s="38"/>
    </row>
    <row r="438" ht="12.75">
      <c r="C438" s="38"/>
    </row>
    <row r="439" ht="12.75">
      <c r="C439" s="38"/>
    </row>
    <row r="440" ht="12.75">
      <c r="C440" s="38"/>
    </row>
    <row r="441" ht="12.75">
      <c r="C441" s="38"/>
    </row>
    <row r="442" ht="12.75">
      <c r="C442" s="38"/>
    </row>
    <row r="443" ht="12.75">
      <c r="C443" s="38"/>
    </row>
    <row r="444" ht="12.75">
      <c r="C444" s="38"/>
    </row>
    <row r="445" ht="12.75">
      <c r="C445" s="38"/>
    </row>
    <row r="446" ht="12.75">
      <c r="C446" s="38"/>
    </row>
    <row r="447" ht="12.75">
      <c r="C447" s="38"/>
    </row>
    <row r="448" ht="12.75">
      <c r="C448" s="38"/>
    </row>
    <row r="449" ht="12.75">
      <c r="C449" s="38"/>
    </row>
    <row r="450" ht="12.75">
      <c r="C450" s="38"/>
    </row>
    <row r="451" ht="12.75">
      <c r="C451" s="38"/>
    </row>
    <row r="452" ht="12.75">
      <c r="C452" s="38"/>
    </row>
    <row r="453" ht="12.75">
      <c r="C453" s="38"/>
    </row>
    <row r="454" ht="12.75">
      <c r="C454" s="38"/>
    </row>
    <row r="455" ht="12.75">
      <c r="C455" s="38"/>
    </row>
    <row r="456" ht="12.75">
      <c r="C456" s="38"/>
    </row>
    <row r="457" ht="12.75">
      <c r="C457" s="38"/>
    </row>
    <row r="458" ht="12.75">
      <c r="C458" s="38"/>
    </row>
    <row r="459" ht="12.75">
      <c r="C459" s="38"/>
    </row>
    <row r="460" ht="12.75">
      <c r="C460" s="38"/>
    </row>
    <row r="461" ht="12.75">
      <c r="C461" s="38"/>
    </row>
    <row r="462" ht="12.75">
      <c r="C462" s="38"/>
    </row>
    <row r="463" ht="12.75">
      <c r="C463" s="38"/>
    </row>
    <row r="464" ht="12.75">
      <c r="C464" s="38"/>
    </row>
    <row r="465" ht="12.75">
      <c r="C465" s="38"/>
    </row>
    <row r="466" ht="12.75">
      <c r="C466" s="38"/>
    </row>
    <row r="467" ht="12.75">
      <c r="C467" s="38"/>
    </row>
    <row r="468" ht="12.75">
      <c r="C468" s="38"/>
    </row>
    <row r="469" ht="12.75">
      <c r="C469" s="38"/>
    </row>
    <row r="470" ht="12.75">
      <c r="C470" s="38"/>
    </row>
    <row r="471" ht="12.75">
      <c r="C471" s="38"/>
    </row>
    <row r="472" ht="12.75">
      <c r="C472" s="38"/>
    </row>
    <row r="473" ht="12.75">
      <c r="C473" s="38"/>
    </row>
    <row r="474" ht="12.75">
      <c r="C474" s="38"/>
    </row>
    <row r="475" ht="12.75">
      <c r="C475" s="38"/>
    </row>
    <row r="476" ht="12.75">
      <c r="C476" s="38"/>
    </row>
    <row r="477" ht="12.75">
      <c r="C477" s="38"/>
    </row>
    <row r="478" ht="12.75">
      <c r="C478" s="38"/>
    </row>
    <row r="479" ht="12.75">
      <c r="C479" s="38"/>
    </row>
    <row r="480" ht="12.75">
      <c r="C480" s="38"/>
    </row>
    <row r="481" ht="12.75">
      <c r="C481" s="38"/>
    </row>
    <row r="482" ht="12.75">
      <c r="C482" s="38"/>
    </row>
    <row r="483" ht="12.75">
      <c r="C483" s="38"/>
    </row>
    <row r="484" ht="12.75">
      <c r="C484" s="38"/>
    </row>
    <row r="485" ht="12.75">
      <c r="C485" s="38"/>
    </row>
    <row r="486" ht="12.75">
      <c r="C486" s="38"/>
    </row>
    <row r="487" ht="12.75">
      <c r="C487" s="38"/>
    </row>
    <row r="488" ht="12.75">
      <c r="C488" s="38"/>
    </row>
    <row r="489" ht="12.75">
      <c r="C489" s="38"/>
    </row>
    <row r="490" ht="12.75">
      <c r="C490" s="38"/>
    </row>
    <row r="491" ht="12.75">
      <c r="C491" s="38"/>
    </row>
    <row r="492" ht="12.75">
      <c r="C492" s="38"/>
    </row>
    <row r="493" ht="12.75">
      <c r="C493" s="38"/>
    </row>
    <row r="494" ht="12.75">
      <c r="C494" s="38"/>
    </row>
    <row r="495" ht="12.75">
      <c r="C495" s="38"/>
    </row>
    <row r="496" ht="12.75">
      <c r="C496" s="38"/>
    </row>
    <row r="497" ht="12.75">
      <c r="C497" s="38"/>
    </row>
    <row r="498" ht="12.75">
      <c r="C498" s="38"/>
    </row>
    <row r="499" ht="12.75">
      <c r="C499" s="38"/>
    </row>
    <row r="500" ht="12.75">
      <c r="C500" s="38"/>
    </row>
    <row r="501" ht="12.75">
      <c r="C501" s="38"/>
    </row>
    <row r="502" ht="12.75">
      <c r="C502" s="38"/>
    </row>
    <row r="503" ht="12.75">
      <c r="C503" s="38"/>
    </row>
    <row r="504" ht="12.75">
      <c r="C504" s="38"/>
    </row>
    <row r="505" ht="12.75">
      <c r="C505" s="38"/>
    </row>
    <row r="506" ht="12.75">
      <c r="C506" s="38"/>
    </row>
    <row r="507" ht="12.75">
      <c r="C507" s="38"/>
    </row>
    <row r="508" ht="12.75">
      <c r="C508" s="38"/>
    </row>
    <row r="509" ht="12.75">
      <c r="C509" s="38"/>
    </row>
    <row r="510" ht="12.75">
      <c r="C510" s="38"/>
    </row>
    <row r="511" ht="12.75">
      <c r="C511" s="38"/>
    </row>
    <row r="512" ht="12.75">
      <c r="C512" s="38"/>
    </row>
    <row r="513" ht="12.75">
      <c r="C513" s="38"/>
    </row>
    <row r="514" ht="12.75">
      <c r="C514" s="38"/>
    </row>
    <row r="515" ht="12.75">
      <c r="C515" s="38"/>
    </row>
    <row r="516" ht="12.75">
      <c r="C516" s="38"/>
    </row>
    <row r="517" ht="12.75">
      <c r="C517" s="38"/>
    </row>
    <row r="518" ht="12.75">
      <c r="C518" s="38"/>
    </row>
    <row r="519" ht="12.75">
      <c r="C519" s="38"/>
    </row>
    <row r="520" ht="12.75">
      <c r="C520" s="38"/>
    </row>
    <row r="521" ht="12.75">
      <c r="C521" s="38"/>
    </row>
    <row r="522" ht="12.75">
      <c r="C522" s="38"/>
    </row>
    <row r="523" ht="12.75">
      <c r="C523" s="38"/>
    </row>
    <row r="524" ht="12.75">
      <c r="C524" s="38"/>
    </row>
    <row r="525" ht="12.75">
      <c r="C525" s="38"/>
    </row>
    <row r="526" ht="12.75">
      <c r="C526" s="38"/>
    </row>
    <row r="527" ht="12.75">
      <c r="C527" s="38"/>
    </row>
    <row r="528" ht="12.75">
      <c r="C528" s="38"/>
    </row>
    <row r="529" ht="12.75">
      <c r="C529" s="38"/>
    </row>
    <row r="530" ht="12.75">
      <c r="C530" s="38"/>
    </row>
    <row r="531" ht="12.75">
      <c r="C531" s="38"/>
    </row>
    <row r="532" ht="12.75">
      <c r="C532" s="38"/>
    </row>
    <row r="533" ht="12.75">
      <c r="C533" s="38"/>
    </row>
    <row r="534" ht="12.75">
      <c r="C534" s="38"/>
    </row>
    <row r="535" ht="12.75">
      <c r="C535" s="38"/>
    </row>
    <row r="536" ht="12.75">
      <c r="C536" s="38"/>
    </row>
    <row r="537" ht="12.75">
      <c r="C537" s="38"/>
    </row>
    <row r="538" ht="12.75">
      <c r="C538" s="38"/>
    </row>
    <row r="539" ht="12.75">
      <c r="C539" s="38"/>
    </row>
    <row r="540" ht="12.75">
      <c r="C540" s="38"/>
    </row>
    <row r="541" ht="12.75">
      <c r="C541" s="38"/>
    </row>
    <row r="542" ht="12.75">
      <c r="C542" s="38"/>
    </row>
    <row r="543" ht="12.75">
      <c r="C543" s="38"/>
    </row>
  </sheetData>
  <sheetProtection/>
  <mergeCells count="5">
    <mergeCell ref="B2:C2"/>
    <mergeCell ref="B3:C3"/>
    <mergeCell ref="B1:C1"/>
    <mergeCell ref="B6:C6"/>
    <mergeCell ref="B5:C5"/>
  </mergeCells>
  <printOptions horizontalCentered="1"/>
  <pageMargins left="0.7" right="0.7" top="0.75" bottom="0.75" header="0.3" footer="0.3"/>
  <pageSetup horizontalDpi="600" verticalDpi="600" orientation="landscape" r:id="rId1"/>
</worksheet>
</file>

<file path=xl/worksheets/sheet14.xml><?xml version="1.0" encoding="utf-8"?>
<worksheet xmlns="http://schemas.openxmlformats.org/spreadsheetml/2006/main" xmlns:r="http://schemas.openxmlformats.org/officeDocument/2006/relationships">
  <dimension ref="A1:N25"/>
  <sheetViews>
    <sheetView zoomScaleSheetLayoutView="100" zoomScalePageLayoutView="0" workbookViewId="0" topLeftCell="A1">
      <selection activeCell="G8" sqref="G8"/>
    </sheetView>
  </sheetViews>
  <sheetFormatPr defaultColWidth="9.140625" defaultRowHeight="15"/>
  <cols>
    <col min="1" max="1" width="5.140625" style="7" customWidth="1"/>
    <col min="2" max="4" width="26.00390625" style="7" customWidth="1"/>
    <col min="5" max="5" width="46.28125" style="7" customWidth="1"/>
    <col min="6" max="6" width="27.28125" style="7" customWidth="1"/>
    <col min="7" max="8" width="24.140625" style="7" customWidth="1"/>
    <col min="9" max="16384" width="9.140625" style="7" customWidth="1"/>
  </cols>
  <sheetData>
    <row r="1" spans="1:14" s="1" customFormat="1" ht="42" customHeight="1">
      <c r="A1" s="264" t="s">
        <v>97</v>
      </c>
      <c r="B1" s="264"/>
      <c r="C1" s="264"/>
      <c r="D1" s="264"/>
      <c r="E1" s="264"/>
      <c r="F1" s="264"/>
      <c r="G1" s="264"/>
      <c r="H1" s="264"/>
      <c r="I1" s="87"/>
      <c r="J1" s="87"/>
      <c r="K1" s="87"/>
      <c r="L1" s="87"/>
      <c r="M1" s="87"/>
      <c r="N1" s="87"/>
    </row>
    <row r="2" spans="1:8" ht="91.5" customHeight="1">
      <c r="A2" s="263" t="s">
        <v>165</v>
      </c>
      <c r="B2" s="263"/>
      <c r="C2" s="263"/>
      <c r="D2" s="263"/>
      <c r="E2" s="263"/>
      <c r="F2" s="263"/>
      <c r="G2" s="263"/>
      <c r="H2" s="263"/>
    </row>
    <row r="3" spans="1:8" ht="36" customHeight="1">
      <c r="A3" s="266"/>
      <c r="B3" s="262"/>
      <c r="C3" s="262"/>
      <c r="D3" s="262"/>
      <c r="E3" s="262"/>
      <c r="F3" s="262"/>
      <c r="G3" s="262"/>
      <c r="H3" s="262"/>
    </row>
    <row r="4" spans="1:8" s="8" customFormat="1" ht="36" customHeight="1">
      <c r="A4" s="266"/>
      <c r="B4" s="262"/>
      <c r="C4" s="262"/>
      <c r="D4" s="262"/>
      <c r="E4" s="262"/>
      <c r="F4" s="262"/>
      <c r="G4" s="153"/>
      <c r="H4" s="153"/>
    </row>
    <row r="5" spans="1:8" ht="15">
      <c r="A5" s="154"/>
      <c r="B5" s="154"/>
      <c r="C5" s="154"/>
      <c r="D5" s="154"/>
      <c r="E5" s="154"/>
      <c r="F5" s="155"/>
      <c r="G5" s="155"/>
      <c r="H5" s="155"/>
    </row>
    <row r="6" spans="1:8" ht="15">
      <c r="A6" s="154"/>
      <c r="B6" s="154"/>
      <c r="C6" s="154"/>
      <c r="D6" s="154"/>
      <c r="E6" s="154"/>
      <c r="F6" s="155"/>
      <c r="G6" s="155"/>
      <c r="H6" s="155"/>
    </row>
    <row r="7" spans="1:8" ht="15">
      <c r="A7" s="154"/>
      <c r="B7" s="154"/>
      <c r="C7" s="154"/>
      <c r="D7" s="154"/>
      <c r="E7" s="154"/>
      <c r="F7" s="155"/>
      <c r="G7" s="155"/>
      <c r="H7" s="155"/>
    </row>
    <row r="8" spans="1:8" ht="15">
      <c r="A8" s="154"/>
      <c r="B8" s="154"/>
      <c r="C8" s="154"/>
      <c r="D8" s="154"/>
      <c r="E8" s="154"/>
      <c r="F8" s="155"/>
      <c r="G8" s="155"/>
      <c r="H8" s="155"/>
    </row>
    <row r="9" spans="1:8" ht="15">
      <c r="A9" s="154"/>
      <c r="B9" s="154"/>
      <c r="C9" s="154"/>
      <c r="D9" s="154"/>
      <c r="E9" s="154"/>
      <c r="F9" s="155"/>
      <c r="G9" s="155"/>
      <c r="H9" s="155"/>
    </row>
    <row r="10" spans="1:8" ht="15">
      <c r="A10" s="154"/>
      <c r="B10" s="154"/>
      <c r="C10" s="154"/>
      <c r="D10" s="154"/>
      <c r="E10" s="154"/>
      <c r="F10" s="155"/>
      <c r="G10" s="155"/>
      <c r="H10" s="155"/>
    </row>
    <row r="11" spans="1:8" ht="15">
      <c r="A11" s="154"/>
      <c r="B11" s="154"/>
      <c r="C11" s="154"/>
      <c r="D11" s="154"/>
      <c r="E11" s="154"/>
      <c r="F11" s="155"/>
      <c r="G11" s="155"/>
      <c r="H11" s="155"/>
    </row>
    <row r="12" spans="1:8" ht="15">
      <c r="A12" s="154"/>
      <c r="B12" s="154"/>
      <c r="C12" s="154"/>
      <c r="D12" s="154"/>
      <c r="E12" s="154"/>
      <c r="F12" s="155"/>
      <c r="G12" s="155"/>
      <c r="H12" s="155"/>
    </row>
    <row r="13" spans="1:8" ht="15">
      <c r="A13" s="154"/>
      <c r="B13" s="154"/>
      <c r="C13" s="154"/>
      <c r="D13" s="154"/>
      <c r="E13" s="154"/>
      <c r="F13" s="155"/>
      <c r="G13" s="155"/>
      <c r="H13" s="155"/>
    </row>
    <row r="14" spans="1:8" ht="15">
      <c r="A14" s="154"/>
      <c r="B14" s="154"/>
      <c r="C14" s="154"/>
      <c r="D14" s="154"/>
      <c r="E14" s="154"/>
      <c r="F14" s="155"/>
      <c r="G14" s="155"/>
      <c r="H14" s="155"/>
    </row>
    <row r="15" spans="1:8" ht="15">
      <c r="A15" s="154"/>
      <c r="B15" s="154"/>
      <c r="C15" s="154"/>
      <c r="D15" s="154"/>
      <c r="E15" s="154"/>
      <c r="F15" s="155"/>
      <c r="G15" s="155"/>
      <c r="H15" s="155"/>
    </row>
    <row r="16" spans="1:8" ht="15">
      <c r="A16" s="154"/>
      <c r="B16" s="154"/>
      <c r="C16" s="154"/>
      <c r="D16" s="154"/>
      <c r="E16" s="154"/>
      <c r="F16" s="155"/>
      <c r="G16" s="155"/>
      <c r="H16" s="155"/>
    </row>
    <row r="17" spans="1:8" ht="15">
      <c r="A17" s="154"/>
      <c r="B17" s="154"/>
      <c r="C17" s="154"/>
      <c r="D17" s="154"/>
      <c r="E17" s="154"/>
      <c r="F17" s="155"/>
      <c r="G17" s="155"/>
      <c r="H17" s="155"/>
    </row>
    <row r="18" spans="1:8" ht="15">
      <c r="A18" s="154"/>
      <c r="B18" s="154"/>
      <c r="C18" s="154"/>
      <c r="D18" s="154"/>
      <c r="E18" s="154"/>
      <c r="F18" s="155"/>
      <c r="G18" s="155"/>
      <c r="H18" s="155"/>
    </row>
    <row r="19" spans="1:8" ht="15">
      <c r="A19" s="154"/>
      <c r="B19" s="154"/>
      <c r="C19" s="154"/>
      <c r="D19" s="154"/>
      <c r="E19" s="154"/>
      <c r="F19" s="155"/>
      <c r="G19" s="155"/>
      <c r="H19" s="155"/>
    </row>
    <row r="20" spans="1:8" ht="15">
      <c r="A20" s="154"/>
      <c r="B20" s="154"/>
      <c r="C20" s="154"/>
      <c r="D20" s="154"/>
      <c r="E20" s="154"/>
      <c r="F20" s="155"/>
      <c r="G20" s="155"/>
      <c r="H20" s="155"/>
    </row>
    <row r="21" spans="1:8" ht="15">
      <c r="A21" s="154"/>
      <c r="B21" s="154"/>
      <c r="C21" s="154"/>
      <c r="D21" s="154"/>
      <c r="E21" s="154"/>
      <c r="F21" s="155"/>
      <c r="G21" s="155"/>
      <c r="H21" s="155"/>
    </row>
    <row r="22" spans="1:8" ht="15">
      <c r="A22" s="154"/>
      <c r="B22" s="154"/>
      <c r="C22" s="154"/>
      <c r="D22" s="154"/>
      <c r="E22" s="154"/>
      <c r="F22" s="155"/>
      <c r="G22" s="155"/>
      <c r="H22" s="155"/>
    </row>
    <row r="23" spans="1:8" ht="15">
      <c r="A23" s="154"/>
      <c r="B23" s="154"/>
      <c r="C23" s="154"/>
      <c r="D23" s="154"/>
      <c r="E23" s="154"/>
      <c r="F23" s="155"/>
      <c r="G23" s="155"/>
      <c r="H23" s="155"/>
    </row>
    <row r="24" spans="1:8" ht="15">
      <c r="A24" s="154"/>
      <c r="B24" s="154"/>
      <c r="C24" s="154"/>
      <c r="D24" s="154"/>
      <c r="E24" s="154"/>
      <c r="F24" s="155"/>
      <c r="G24" s="155"/>
      <c r="H24" s="155"/>
    </row>
    <row r="25" spans="1:8" ht="67.5" customHeight="1">
      <c r="A25" s="265" t="s">
        <v>105</v>
      </c>
      <c r="B25" s="265"/>
      <c r="C25" s="265"/>
      <c r="D25" s="265"/>
      <c r="E25" s="265"/>
      <c r="F25" s="265"/>
      <c r="G25" s="265"/>
      <c r="H25" s="265"/>
    </row>
  </sheetData>
  <sheetProtection/>
  <mergeCells count="10">
    <mergeCell ref="F3:F4"/>
    <mergeCell ref="G3:H3"/>
    <mergeCell ref="D3:D4"/>
    <mergeCell ref="A2:H2"/>
    <mergeCell ref="A1:H1"/>
    <mergeCell ref="A25:H25"/>
    <mergeCell ref="A3:A4"/>
    <mergeCell ref="B3:B4"/>
    <mergeCell ref="C3:C4"/>
    <mergeCell ref="E3:E4"/>
  </mergeCells>
  <printOptions horizontalCentered="1"/>
  <pageMargins left="0.17" right="0.18" top="0.75" bottom="0.75" header="0.3" footer="0.3"/>
  <pageSetup horizontalDpi="600" verticalDpi="600" orientation="landscape" scale="66" r:id="rId1"/>
</worksheet>
</file>

<file path=xl/worksheets/sheet15.xml><?xml version="1.0" encoding="utf-8"?>
<worksheet xmlns="http://schemas.openxmlformats.org/spreadsheetml/2006/main" xmlns:r="http://schemas.openxmlformats.org/officeDocument/2006/relationships">
  <dimension ref="A1:L26"/>
  <sheetViews>
    <sheetView zoomScaleSheetLayoutView="110" zoomScalePageLayoutView="0" workbookViewId="0" topLeftCell="A1">
      <selection activeCell="E27" sqref="A26:F27"/>
    </sheetView>
  </sheetViews>
  <sheetFormatPr defaultColWidth="9.140625" defaultRowHeight="15"/>
  <cols>
    <col min="1" max="1" width="5.140625" style="7" customWidth="1"/>
    <col min="2" max="3" width="27.28125" style="7" customWidth="1"/>
    <col min="4" max="4" width="46.28125" style="7" customWidth="1"/>
    <col min="5" max="6" width="27.28125" style="7" customWidth="1"/>
    <col min="7" max="16384" width="9.140625" style="7" customWidth="1"/>
  </cols>
  <sheetData>
    <row r="1" spans="1:12" s="1" customFormat="1" ht="26.25" customHeight="1">
      <c r="A1" s="202" t="s">
        <v>98</v>
      </c>
      <c r="B1" s="202"/>
      <c r="C1" s="202"/>
      <c r="D1" s="202"/>
      <c r="E1" s="202"/>
      <c r="F1" s="202"/>
      <c r="G1" s="87"/>
      <c r="H1" s="87"/>
      <c r="I1" s="87"/>
      <c r="J1" s="87"/>
      <c r="K1" s="87"/>
      <c r="L1" s="87"/>
    </row>
    <row r="2" spans="1:6" ht="89.25" customHeight="1">
      <c r="A2" s="263" t="s">
        <v>166</v>
      </c>
      <c r="B2" s="263"/>
      <c r="C2" s="263"/>
      <c r="D2" s="263"/>
      <c r="E2" s="263"/>
      <c r="F2" s="263"/>
    </row>
    <row r="3" spans="1:6" ht="15">
      <c r="A3" s="267" t="s">
        <v>16</v>
      </c>
      <c r="B3" s="267"/>
      <c r="C3" s="267"/>
      <c r="D3" s="267"/>
      <c r="E3" s="267"/>
      <c r="F3" s="267"/>
    </row>
    <row r="4" spans="1:6" s="8" customFormat="1" ht="15">
      <c r="A4" s="156"/>
      <c r="B4" s="153"/>
      <c r="C4" s="153"/>
      <c r="D4" s="153"/>
      <c r="E4" s="153"/>
      <c r="F4" s="153"/>
    </row>
    <row r="5" spans="1:6" ht="15">
      <c r="A5" s="154"/>
      <c r="B5" s="154"/>
      <c r="C5" s="154"/>
      <c r="D5" s="154"/>
      <c r="E5" s="155"/>
      <c r="F5" s="155"/>
    </row>
    <row r="6" spans="1:6" ht="15">
      <c r="A6" s="154"/>
      <c r="B6" s="154"/>
      <c r="C6" s="154"/>
      <c r="D6" s="154"/>
      <c r="E6" s="155"/>
      <c r="F6" s="155"/>
    </row>
    <row r="7" spans="1:6" ht="15">
      <c r="A7" s="154"/>
      <c r="B7" s="154"/>
      <c r="C7" s="154"/>
      <c r="D7" s="154"/>
      <c r="E7" s="155"/>
      <c r="F7" s="155"/>
    </row>
    <row r="8" spans="1:6" ht="15">
      <c r="A8" s="154"/>
      <c r="B8" s="154"/>
      <c r="C8" s="154" t="s">
        <v>128</v>
      </c>
      <c r="D8" s="154"/>
      <c r="E8" s="155"/>
      <c r="F8" s="155"/>
    </row>
    <row r="9" spans="1:6" ht="15">
      <c r="A9" s="154"/>
      <c r="B9" s="154"/>
      <c r="C9" s="154"/>
      <c r="D9" s="154"/>
      <c r="E9" s="155"/>
      <c r="F9" s="155"/>
    </row>
    <row r="10" spans="1:6" ht="15">
      <c r="A10" s="154"/>
      <c r="B10" s="154"/>
      <c r="C10" s="154"/>
      <c r="D10" s="154"/>
      <c r="E10" s="155"/>
      <c r="F10" s="155"/>
    </row>
    <row r="11" spans="1:6" ht="15">
      <c r="A11" s="154"/>
      <c r="B11" s="154"/>
      <c r="C11" s="154"/>
      <c r="D11" s="154"/>
      <c r="E11" s="155"/>
      <c r="F11" s="155"/>
    </row>
    <row r="12" spans="1:6" ht="15">
      <c r="A12" s="154"/>
      <c r="B12" s="154"/>
      <c r="C12" s="154"/>
      <c r="D12" s="154"/>
      <c r="E12" s="155"/>
      <c r="F12" s="155"/>
    </row>
    <row r="13" spans="1:6" ht="15">
      <c r="A13" s="154"/>
      <c r="B13" s="154"/>
      <c r="C13" s="154"/>
      <c r="D13" s="154"/>
      <c r="E13" s="155"/>
      <c r="F13" s="155"/>
    </row>
    <row r="14" spans="1:6" ht="15">
      <c r="A14" s="154"/>
      <c r="B14" s="154"/>
      <c r="C14" s="154"/>
      <c r="D14" s="154"/>
      <c r="E14" s="155"/>
      <c r="F14" s="155"/>
    </row>
    <row r="15" spans="1:6" ht="15">
      <c r="A15" s="154"/>
      <c r="B15" s="154"/>
      <c r="C15" s="154"/>
      <c r="D15" s="154"/>
      <c r="E15" s="155"/>
      <c r="F15" s="155"/>
    </row>
    <row r="16" spans="1:6" ht="15">
      <c r="A16" s="154"/>
      <c r="B16" s="154"/>
      <c r="C16" s="154"/>
      <c r="D16" s="154"/>
      <c r="E16" s="155"/>
      <c r="F16" s="155"/>
    </row>
    <row r="17" spans="1:6" ht="15">
      <c r="A17" s="154"/>
      <c r="B17" s="154"/>
      <c r="C17" s="154"/>
      <c r="D17" s="154"/>
      <c r="E17" s="155"/>
      <c r="F17" s="155"/>
    </row>
    <row r="18" spans="1:6" ht="15">
      <c r="A18" s="154"/>
      <c r="B18" s="154"/>
      <c r="C18" s="154"/>
      <c r="D18" s="154"/>
      <c r="E18" s="155"/>
      <c r="F18" s="155"/>
    </row>
    <row r="19" spans="1:6" ht="15">
      <c r="A19" s="154"/>
      <c r="B19" s="154"/>
      <c r="C19" s="154"/>
      <c r="D19" s="154"/>
      <c r="E19" s="155"/>
      <c r="F19" s="155"/>
    </row>
    <row r="20" spans="1:6" ht="15">
      <c r="A20" s="154"/>
      <c r="B20" s="154"/>
      <c r="C20" s="154"/>
      <c r="D20" s="154"/>
      <c r="E20" s="155"/>
      <c r="F20" s="155"/>
    </row>
    <row r="21" spans="1:6" ht="15">
      <c r="A21" s="154"/>
      <c r="B21" s="154"/>
      <c r="C21" s="154"/>
      <c r="D21" s="154"/>
      <c r="E21" s="155"/>
      <c r="F21" s="155"/>
    </row>
    <row r="22" spans="1:6" ht="15">
      <c r="A22" s="154"/>
      <c r="B22" s="154"/>
      <c r="C22" s="154"/>
      <c r="D22" s="154"/>
      <c r="E22" s="155"/>
      <c r="F22" s="155"/>
    </row>
    <row r="23" spans="1:6" ht="15">
      <c r="A23" s="154"/>
      <c r="B23" s="154"/>
      <c r="C23" s="154"/>
      <c r="D23" s="154"/>
      <c r="E23" s="155"/>
      <c r="F23" s="155"/>
    </row>
    <row r="24" spans="1:6" ht="15">
      <c r="A24" s="154"/>
      <c r="B24" s="154"/>
      <c r="C24" s="154"/>
      <c r="D24" s="154"/>
      <c r="E24" s="155"/>
      <c r="F24" s="155"/>
    </row>
    <row r="25" spans="1:6" s="9" customFormat="1" ht="15">
      <c r="A25" s="157"/>
      <c r="B25" s="268"/>
      <c r="C25" s="268"/>
      <c r="D25" s="268"/>
      <c r="E25" s="158"/>
      <c r="F25" s="158"/>
    </row>
    <row r="26" spans="1:6" ht="49.5" customHeight="1">
      <c r="A26" s="265" t="s">
        <v>105</v>
      </c>
      <c r="B26" s="265"/>
      <c r="C26" s="265"/>
      <c r="D26" s="265"/>
      <c r="E26" s="265"/>
      <c r="F26" s="265"/>
    </row>
  </sheetData>
  <sheetProtection/>
  <mergeCells count="5">
    <mergeCell ref="A2:F2"/>
    <mergeCell ref="A3:F3"/>
    <mergeCell ref="B25:D25"/>
    <mergeCell ref="A1:F1"/>
    <mergeCell ref="A26:F26"/>
  </mergeCells>
  <printOptions horizontalCentered="1"/>
  <pageMargins left="0.17" right="0.18" top="0.75" bottom="0.75" header="0.3" footer="0.3"/>
  <pageSetup horizontalDpi="600" verticalDpi="600" orientation="landscape" scale="75" r:id="rId1"/>
</worksheet>
</file>

<file path=xl/worksheets/sheet16.xml><?xml version="1.0" encoding="utf-8"?>
<worksheet xmlns="http://schemas.openxmlformats.org/spreadsheetml/2006/main" xmlns:r="http://schemas.openxmlformats.org/officeDocument/2006/relationships">
  <dimension ref="A1:L31"/>
  <sheetViews>
    <sheetView zoomScaleSheetLayoutView="110" zoomScalePageLayoutView="0" workbookViewId="0" topLeftCell="A1">
      <selection activeCell="J20" sqref="J20"/>
    </sheetView>
  </sheetViews>
  <sheetFormatPr defaultColWidth="9.140625" defaultRowHeight="15"/>
  <cols>
    <col min="1" max="1" width="6.28125" style="10" customWidth="1"/>
    <col min="2" max="2" width="21.57421875" style="10" customWidth="1"/>
    <col min="3" max="3" width="54.421875" style="10" customWidth="1"/>
    <col min="4" max="4" width="20.140625" style="26" customWidth="1"/>
    <col min="5" max="5" width="20.140625" style="27" customWidth="1"/>
    <col min="6" max="6" width="20.140625" style="26" customWidth="1"/>
    <col min="7" max="16384" width="9.140625" style="10" customWidth="1"/>
  </cols>
  <sheetData>
    <row r="1" spans="1:12" s="1" customFormat="1" ht="26.25" customHeight="1">
      <c r="A1" s="202" t="s">
        <v>99</v>
      </c>
      <c r="B1" s="202"/>
      <c r="C1" s="202"/>
      <c r="D1" s="202"/>
      <c r="E1" s="202"/>
      <c r="F1" s="202"/>
      <c r="G1" s="87"/>
      <c r="H1" s="87"/>
      <c r="I1" s="87"/>
      <c r="J1" s="87"/>
      <c r="K1" s="87"/>
      <c r="L1" s="87"/>
    </row>
    <row r="2" spans="1:6" ht="93.75" customHeight="1">
      <c r="A2" s="253" t="s">
        <v>167</v>
      </c>
      <c r="B2" s="253"/>
      <c r="C2" s="253"/>
      <c r="D2" s="253"/>
      <c r="E2" s="253"/>
      <c r="F2" s="253"/>
    </row>
    <row r="3" spans="2:6" ht="13.5" thickBot="1">
      <c r="B3" s="276" t="s">
        <v>122</v>
      </c>
      <c r="C3" s="276"/>
      <c r="D3" s="276"/>
      <c r="E3" s="276"/>
      <c r="F3" s="276"/>
    </row>
    <row r="4" spans="1:6" s="11" customFormat="1" ht="15.75" customHeight="1">
      <c r="A4" s="277" t="s">
        <v>17</v>
      </c>
      <c r="B4" s="245" t="s">
        <v>19</v>
      </c>
      <c r="C4" s="245" t="s">
        <v>20</v>
      </c>
      <c r="D4" s="245" t="s">
        <v>21</v>
      </c>
      <c r="E4" s="270" t="s">
        <v>121</v>
      </c>
      <c r="F4" s="246" t="s">
        <v>22</v>
      </c>
    </row>
    <row r="5" spans="1:6" s="11" customFormat="1" ht="22.5" customHeight="1">
      <c r="A5" s="278"/>
      <c r="B5" s="269"/>
      <c r="C5" s="269"/>
      <c r="D5" s="269"/>
      <c r="E5" s="271"/>
      <c r="F5" s="272"/>
    </row>
    <row r="6" spans="1:6" ht="18.75" customHeight="1">
      <c r="A6" s="12"/>
      <c r="B6" s="13"/>
      <c r="C6" s="14"/>
      <c r="D6" s="14"/>
      <c r="E6" s="15"/>
      <c r="F6" s="16"/>
    </row>
    <row r="7" spans="1:6" ht="12.75">
      <c r="A7" s="17"/>
      <c r="B7" s="18"/>
      <c r="C7" s="18"/>
      <c r="D7" s="19"/>
      <c r="E7" s="20"/>
      <c r="F7" s="21"/>
    </row>
    <row r="8" spans="1:6" ht="12.75">
      <c r="A8" s="17"/>
      <c r="B8" s="18"/>
      <c r="C8" s="18"/>
      <c r="D8" s="19"/>
      <c r="E8" s="20"/>
      <c r="F8" s="21"/>
    </row>
    <row r="9" spans="1:6" ht="12.75">
      <c r="A9" s="17"/>
      <c r="B9" s="18"/>
      <c r="C9" s="18"/>
      <c r="D9" s="19"/>
      <c r="E9" s="20"/>
      <c r="F9" s="21"/>
    </row>
    <row r="10" spans="1:6" ht="12.75">
      <c r="A10" s="17"/>
      <c r="B10" s="18"/>
      <c r="C10" s="18"/>
      <c r="D10" s="19"/>
      <c r="E10" s="20"/>
      <c r="F10" s="21"/>
    </row>
    <row r="11" spans="1:6" ht="12.75">
      <c r="A11" s="17"/>
      <c r="B11" s="18"/>
      <c r="C11" s="18"/>
      <c r="D11" s="19"/>
      <c r="E11" s="20"/>
      <c r="F11" s="21"/>
    </row>
    <row r="12" spans="1:6" ht="12.75">
      <c r="A12" s="17"/>
      <c r="B12" s="18"/>
      <c r="C12" s="18"/>
      <c r="D12" s="19"/>
      <c r="E12" s="20"/>
      <c r="F12" s="21"/>
    </row>
    <row r="13" spans="1:6" ht="12.75">
      <c r="A13" s="17"/>
      <c r="B13" s="18"/>
      <c r="C13" s="18"/>
      <c r="D13" s="19"/>
      <c r="E13" s="20"/>
      <c r="F13" s="21"/>
    </row>
    <row r="14" spans="1:6" ht="12.75">
      <c r="A14" s="17"/>
      <c r="B14" s="18"/>
      <c r="C14" s="18"/>
      <c r="D14" s="19"/>
      <c r="E14" s="20"/>
      <c r="F14" s="21"/>
    </row>
    <row r="15" spans="1:6" ht="12.75">
      <c r="A15" s="17"/>
      <c r="B15" s="18"/>
      <c r="C15" s="18"/>
      <c r="D15" s="19"/>
      <c r="E15" s="20"/>
      <c r="F15" s="21"/>
    </row>
    <row r="16" spans="1:6" ht="12.75">
      <c r="A16" s="17"/>
      <c r="B16" s="18"/>
      <c r="C16" s="18"/>
      <c r="D16" s="19"/>
      <c r="E16" s="20"/>
      <c r="F16" s="21"/>
    </row>
    <row r="17" spans="1:6" ht="12.75">
      <c r="A17" s="17"/>
      <c r="B17" s="18"/>
      <c r="C17" s="18"/>
      <c r="D17" s="19"/>
      <c r="E17" s="20"/>
      <c r="F17" s="21"/>
    </row>
    <row r="18" spans="1:6" ht="12.75">
      <c r="A18" s="17"/>
      <c r="B18" s="18"/>
      <c r="C18" s="18"/>
      <c r="D18" s="19"/>
      <c r="E18" s="20"/>
      <c r="F18" s="21"/>
    </row>
    <row r="19" spans="1:6" ht="12.75">
      <c r="A19" s="17"/>
      <c r="B19" s="18"/>
      <c r="C19" s="18"/>
      <c r="D19" s="19"/>
      <c r="E19" s="20"/>
      <c r="F19" s="21"/>
    </row>
    <row r="20" spans="1:6" ht="12.75">
      <c r="A20" s="17"/>
      <c r="B20" s="18"/>
      <c r="C20" s="18"/>
      <c r="D20" s="19"/>
      <c r="E20" s="20"/>
      <c r="F20" s="21"/>
    </row>
    <row r="21" spans="1:6" ht="12.75">
      <c r="A21" s="17"/>
      <c r="B21" s="18"/>
      <c r="C21" s="18"/>
      <c r="D21" s="19"/>
      <c r="E21" s="20"/>
      <c r="F21" s="21"/>
    </row>
    <row r="22" spans="1:6" ht="12.75">
      <c r="A22" s="17"/>
      <c r="B22" s="18"/>
      <c r="C22" s="18"/>
      <c r="D22" s="19"/>
      <c r="E22" s="20"/>
      <c r="F22" s="21"/>
    </row>
    <row r="23" spans="1:6" ht="12.75">
      <c r="A23" s="17"/>
      <c r="B23" s="18"/>
      <c r="C23" s="18"/>
      <c r="D23" s="19"/>
      <c r="E23" s="20"/>
      <c r="F23" s="21"/>
    </row>
    <row r="24" spans="1:6" ht="12.75">
      <c r="A24" s="17"/>
      <c r="B24" s="18"/>
      <c r="C24" s="18"/>
      <c r="D24" s="19"/>
      <c r="E24" s="20"/>
      <c r="F24" s="21"/>
    </row>
    <row r="25" spans="1:6" ht="12.75">
      <c r="A25" s="17"/>
      <c r="B25" s="18"/>
      <c r="C25" s="18"/>
      <c r="D25" s="19"/>
      <c r="E25" s="20"/>
      <c r="F25" s="21"/>
    </row>
    <row r="26" spans="1:6" ht="12.75">
      <c r="A26" s="17"/>
      <c r="B26" s="18"/>
      <c r="C26" s="18"/>
      <c r="D26" s="19"/>
      <c r="E26" s="20"/>
      <c r="F26" s="21"/>
    </row>
    <row r="27" spans="1:6" ht="12.75">
      <c r="A27" s="17"/>
      <c r="B27" s="18"/>
      <c r="C27" s="18"/>
      <c r="D27" s="19"/>
      <c r="E27" s="20"/>
      <c r="F27" s="21"/>
    </row>
    <row r="28" spans="1:6" ht="12.75">
      <c r="A28" s="17"/>
      <c r="B28" s="18"/>
      <c r="C28" s="18"/>
      <c r="D28" s="19"/>
      <c r="E28" s="20"/>
      <c r="F28" s="21"/>
    </row>
    <row r="29" spans="1:6" ht="12.75">
      <c r="A29" s="17"/>
      <c r="B29" s="18"/>
      <c r="C29" s="18"/>
      <c r="D29" s="19"/>
      <c r="E29" s="20"/>
      <c r="F29" s="21"/>
    </row>
    <row r="30" spans="1:6" s="25" customFormat="1" ht="15.75" customHeight="1" thickBot="1">
      <c r="A30" s="22"/>
      <c r="B30" s="275" t="s">
        <v>18</v>
      </c>
      <c r="C30" s="275"/>
      <c r="D30" s="275"/>
      <c r="E30" s="23">
        <f>SUM(E6:E29)</f>
        <v>0</v>
      </c>
      <c r="F30" s="24">
        <f>SUM(F6:F29)</f>
        <v>0</v>
      </c>
    </row>
    <row r="31" spans="1:6" ht="55.5" customHeight="1">
      <c r="A31" s="273" t="s">
        <v>123</v>
      </c>
      <c r="B31" s="274"/>
      <c r="C31" s="274"/>
      <c r="D31" s="274"/>
      <c r="E31" s="274"/>
      <c r="F31" s="274"/>
    </row>
  </sheetData>
  <sheetProtection/>
  <mergeCells count="11">
    <mergeCell ref="A1:F1"/>
    <mergeCell ref="B30:D30"/>
    <mergeCell ref="A2:F2"/>
    <mergeCell ref="B3:F3"/>
    <mergeCell ref="A4:A5"/>
    <mergeCell ref="B4:B5"/>
    <mergeCell ref="C4:C5"/>
    <mergeCell ref="D4:D5"/>
    <mergeCell ref="E4:E5"/>
    <mergeCell ref="F4:F5"/>
    <mergeCell ref="A31:F31"/>
  </mergeCells>
  <printOptions horizontalCentered="1"/>
  <pageMargins left="0.7" right="0.7" top="0.75" bottom="0.75" header="0.3" footer="0.3"/>
  <pageSetup horizontalDpi="600" verticalDpi="600" orientation="landscape" scale="80"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17"/>
  <sheetViews>
    <sheetView zoomScaleSheetLayoutView="110" zoomScalePageLayoutView="0" workbookViewId="0" topLeftCell="A1">
      <selection activeCell="M3" sqref="M3"/>
    </sheetView>
  </sheetViews>
  <sheetFormatPr defaultColWidth="9.140625" defaultRowHeight="15"/>
  <cols>
    <col min="1" max="1" width="21.140625" style="1" customWidth="1"/>
    <col min="2" max="2" width="43.57421875" style="1" customWidth="1"/>
    <col min="3" max="3" width="16.7109375" style="1" customWidth="1"/>
    <col min="4" max="9" width="13.140625" style="1" customWidth="1"/>
    <col min="10" max="10" width="17.7109375" style="1" customWidth="1"/>
    <col min="11" max="17" width="21.140625" style="1" customWidth="1"/>
    <col min="18" max="16384" width="9.140625" style="1" customWidth="1"/>
  </cols>
  <sheetData>
    <row r="1" spans="1:12" ht="26.25" customHeight="1">
      <c r="A1" s="202" t="s">
        <v>85</v>
      </c>
      <c r="B1" s="202"/>
      <c r="C1" s="202"/>
      <c r="D1" s="202"/>
      <c r="E1" s="202"/>
      <c r="F1" s="202"/>
      <c r="G1" s="202"/>
      <c r="H1" s="202"/>
      <c r="I1" s="202"/>
      <c r="J1" s="202"/>
      <c r="K1" s="202"/>
      <c r="L1" s="87"/>
    </row>
    <row r="2" spans="1:11" s="4" customFormat="1" ht="102" customHeight="1">
      <c r="A2" s="206" t="s">
        <v>140</v>
      </c>
      <c r="B2" s="206"/>
      <c r="C2" s="206"/>
      <c r="D2" s="206"/>
      <c r="E2" s="206"/>
      <c r="F2" s="206"/>
      <c r="G2" s="206"/>
      <c r="H2" s="206"/>
      <c r="I2" s="206"/>
      <c r="J2" s="206"/>
      <c r="K2" s="206"/>
    </row>
    <row r="3" ht="48.75" customHeight="1"/>
    <row r="4" ht="30" customHeight="1"/>
    <row r="15" ht="13.5" thickBot="1"/>
    <row r="16" spans="1:11" ht="37.5" customHeight="1">
      <c r="A16" s="205" t="s">
        <v>111</v>
      </c>
      <c r="B16" s="205"/>
      <c r="C16" s="205"/>
      <c r="D16" s="205"/>
      <c r="E16" s="205"/>
      <c r="F16" s="205"/>
      <c r="G16" s="205"/>
      <c r="H16" s="205"/>
      <c r="I16" s="205"/>
      <c r="J16" s="205"/>
      <c r="K16" s="205"/>
    </row>
    <row r="17" spans="1:11" ht="12.75">
      <c r="A17" s="204" t="s">
        <v>102</v>
      </c>
      <c r="B17" s="204"/>
      <c r="C17" s="204"/>
      <c r="D17" s="204"/>
      <c r="E17" s="204"/>
      <c r="F17" s="204"/>
      <c r="G17" s="204"/>
      <c r="H17" s="204"/>
      <c r="I17" s="204"/>
      <c r="J17" s="204"/>
      <c r="K17" s="204"/>
    </row>
  </sheetData>
  <sheetProtection/>
  <mergeCells count="4">
    <mergeCell ref="A17:K17"/>
    <mergeCell ref="A16:K16"/>
    <mergeCell ref="A1:K1"/>
    <mergeCell ref="A2:K2"/>
  </mergeCells>
  <printOptions horizontalCentered="1"/>
  <pageMargins left="0.17" right="0.17" top="0.75" bottom="0.75" header="0.3" footer="0.3"/>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dimension ref="B1:N13"/>
  <sheetViews>
    <sheetView zoomScaleSheetLayoutView="110" zoomScalePageLayoutView="0" workbookViewId="0" topLeftCell="A1">
      <selection activeCell="K6" sqref="K6"/>
    </sheetView>
  </sheetViews>
  <sheetFormatPr defaultColWidth="9.140625" defaultRowHeight="15"/>
  <cols>
    <col min="1" max="1" width="9.140625" style="28" customWidth="1"/>
    <col min="2" max="2" width="39.00390625" style="28" customWidth="1"/>
    <col min="3" max="3" width="21.8515625" style="28" customWidth="1"/>
    <col min="4" max="5" width="39.00390625" style="28" customWidth="1"/>
    <col min="6" max="16384" width="9.140625" style="28" customWidth="1"/>
  </cols>
  <sheetData>
    <row r="1" spans="2:5" ht="15.75">
      <c r="B1" s="209" t="s">
        <v>86</v>
      </c>
      <c r="C1" s="209"/>
      <c r="D1" s="209"/>
      <c r="E1" s="209"/>
    </row>
    <row r="2" spans="2:14" ht="78" customHeight="1">
      <c r="B2" s="207" t="s">
        <v>141</v>
      </c>
      <c r="C2" s="207"/>
      <c r="D2" s="207"/>
      <c r="E2" s="207"/>
      <c r="F2" s="29"/>
      <c r="G2" s="29"/>
      <c r="H2" s="29"/>
      <c r="I2" s="29"/>
      <c r="J2" s="29"/>
      <c r="K2" s="29"/>
      <c r="L2" s="29"/>
      <c r="M2" s="29"/>
      <c r="N2" s="29"/>
    </row>
    <row r="3" spans="2:5" ht="13.5" thickBot="1">
      <c r="B3" s="208" t="s">
        <v>16</v>
      </c>
      <c r="C3" s="208"/>
      <c r="D3" s="208"/>
      <c r="E3" s="208"/>
    </row>
    <row r="4" spans="2:5" s="33" customFormat="1" ht="45" customHeight="1">
      <c r="B4" s="159" t="s">
        <v>23</v>
      </c>
      <c r="C4" s="160" t="s">
        <v>100</v>
      </c>
      <c r="D4" s="161" t="s">
        <v>24</v>
      </c>
      <c r="E4" s="162" t="s">
        <v>25</v>
      </c>
    </row>
    <row r="5" spans="2:5" ht="25.5">
      <c r="B5" s="141" t="s">
        <v>124</v>
      </c>
      <c r="C5" s="163">
        <v>1</v>
      </c>
      <c r="D5" s="164" t="s">
        <v>126</v>
      </c>
      <c r="E5" s="142" t="s">
        <v>133</v>
      </c>
    </row>
    <row r="6" spans="2:5" ht="25.5">
      <c r="B6" s="165" t="s">
        <v>125</v>
      </c>
      <c r="C6" s="163">
        <v>1</v>
      </c>
      <c r="D6" s="166" t="s">
        <v>127</v>
      </c>
      <c r="E6" s="142" t="s">
        <v>134</v>
      </c>
    </row>
    <row r="7" spans="2:5" s="140" customFormat="1" ht="25.5">
      <c r="B7" s="172" t="s">
        <v>142</v>
      </c>
      <c r="C7" s="163">
        <v>1</v>
      </c>
      <c r="D7" s="173" t="s">
        <v>143</v>
      </c>
      <c r="E7" s="174" t="s">
        <v>144</v>
      </c>
    </row>
    <row r="8" spans="2:5" ht="25.5">
      <c r="B8" s="169" t="s">
        <v>129</v>
      </c>
      <c r="C8" s="163">
        <v>1</v>
      </c>
      <c r="D8" s="170" t="s">
        <v>135</v>
      </c>
      <c r="E8" s="171" t="s">
        <v>130</v>
      </c>
    </row>
    <row r="9" spans="2:5" s="140" customFormat="1" ht="25.5">
      <c r="B9" s="172" t="s">
        <v>145</v>
      </c>
      <c r="C9" s="163">
        <v>1</v>
      </c>
      <c r="D9" s="173" t="s">
        <v>131</v>
      </c>
      <c r="E9" s="174" t="s">
        <v>146</v>
      </c>
    </row>
    <row r="10" spans="2:5" s="140" customFormat="1" ht="25.5">
      <c r="B10" s="172" t="s">
        <v>147</v>
      </c>
      <c r="C10" s="163">
        <v>1</v>
      </c>
      <c r="D10" s="173" t="s">
        <v>131</v>
      </c>
      <c r="E10" s="174" t="s">
        <v>148</v>
      </c>
    </row>
    <row r="11" spans="2:5" s="140" customFormat="1" ht="30.75" customHeight="1">
      <c r="B11" s="182" t="s">
        <v>136</v>
      </c>
      <c r="C11" s="181">
        <v>1</v>
      </c>
      <c r="D11" s="173" t="s">
        <v>131</v>
      </c>
      <c r="E11" s="174" t="s">
        <v>137</v>
      </c>
    </row>
    <row r="12" spans="2:5" s="140" customFormat="1" ht="30.75" customHeight="1" thickBot="1">
      <c r="B12" s="182" t="s">
        <v>149</v>
      </c>
      <c r="C12" s="181">
        <v>1</v>
      </c>
      <c r="D12" s="173" t="s">
        <v>150</v>
      </c>
      <c r="E12" s="174" t="s">
        <v>151</v>
      </c>
    </row>
    <row r="13" spans="2:5" ht="36.75" customHeight="1">
      <c r="B13" s="210" t="s">
        <v>103</v>
      </c>
      <c r="C13" s="210"/>
      <c r="D13" s="210"/>
      <c r="E13" s="210"/>
    </row>
  </sheetData>
  <sheetProtection/>
  <mergeCells count="4">
    <mergeCell ref="B2:E2"/>
    <mergeCell ref="B3:E3"/>
    <mergeCell ref="B1:E1"/>
    <mergeCell ref="B13:E13"/>
  </mergeCells>
  <printOptions horizontalCentered="1"/>
  <pageMargins left="0.7" right="0.7" top="0.75" bottom="0.75" header="0.3" footer="0.3"/>
  <pageSetup horizontalDpi="600" verticalDpi="600" orientation="landscape" scale="88" r:id="rId1"/>
</worksheet>
</file>

<file path=xl/worksheets/sheet4.xml><?xml version="1.0" encoding="utf-8"?>
<worksheet xmlns="http://schemas.openxmlformats.org/spreadsheetml/2006/main" xmlns:r="http://schemas.openxmlformats.org/officeDocument/2006/relationships">
  <dimension ref="A1:F14"/>
  <sheetViews>
    <sheetView zoomScaleSheetLayoutView="110" zoomScalePageLayoutView="0" workbookViewId="0" topLeftCell="A1">
      <selection activeCell="N13" sqref="N13"/>
    </sheetView>
  </sheetViews>
  <sheetFormatPr defaultColWidth="9.140625" defaultRowHeight="15"/>
  <cols>
    <col min="1" max="1" width="23.28125" style="1" customWidth="1"/>
    <col min="2" max="2" width="31.140625" style="1" customWidth="1"/>
    <col min="3" max="3" width="19.140625" style="1" customWidth="1"/>
    <col min="4" max="4" width="16.28125" style="1" customWidth="1"/>
    <col min="5" max="5" width="20.421875" style="1" customWidth="1"/>
    <col min="6" max="6" width="19.28125" style="1" customWidth="1"/>
    <col min="7" max="16384" width="9.140625" style="1" customWidth="1"/>
  </cols>
  <sheetData>
    <row r="1" spans="1:6" s="28" customFormat="1" ht="15.75">
      <c r="A1" s="209" t="s">
        <v>87</v>
      </c>
      <c r="B1" s="209"/>
      <c r="C1" s="209"/>
      <c r="D1" s="209"/>
      <c r="E1" s="209"/>
      <c r="F1" s="209"/>
    </row>
    <row r="2" spans="1:6" ht="81" customHeight="1">
      <c r="A2" s="211" t="s">
        <v>152</v>
      </c>
      <c r="B2" s="212"/>
      <c r="C2" s="212"/>
      <c r="D2" s="212"/>
      <c r="E2" s="212"/>
      <c r="F2" s="212"/>
    </row>
    <row r="3" spans="1:6" ht="12.75">
      <c r="A3" s="216" t="s">
        <v>16</v>
      </c>
      <c r="B3" s="216"/>
      <c r="C3" s="216"/>
      <c r="D3" s="216"/>
      <c r="E3" s="216"/>
      <c r="F3" s="216"/>
    </row>
    <row r="4" spans="1:6" s="2" customFormat="1" ht="45" customHeight="1">
      <c r="A4" s="149"/>
      <c r="B4" s="149"/>
      <c r="C4" s="149"/>
      <c r="D4" s="149"/>
      <c r="E4" s="149"/>
      <c r="F4" s="149"/>
    </row>
    <row r="5" spans="1:6" ht="18" customHeight="1">
      <c r="A5" s="150"/>
      <c r="B5" s="150"/>
      <c r="C5" s="151"/>
      <c r="D5" s="151"/>
      <c r="E5" s="151"/>
      <c r="F5" s="151"/>
    </row>
    <row r="6" spans="1:6" ht="18" customHeight="1">
      <c r="A6" s="150"/>
      <c r="B6" s="150"/>
      <c r="C6" s="151"/>
      <c r="D6" s="151"/>
      <c r="E6" s="151"/>
      <c r="F6" s="151"/>
    </row>
    <row r="7" spans="1:6" ht="18" customHeight="1">
      <c r="A7" s="150"/>
      <c r="B7" s="150"/>
      <c r="C7" s="151"/>
      <c r="D7" s="151"/>
      <c r="E7" s="151"/>
      <c r="F7" s="151"/>
    </row>
    <row r="8" spans="1:6" ht="18" customHeight="1">
      <c r="A8" s="150"/>
      <c r="B8" s="150"/>
      <c r="C8" s="151"/>
      <c r="D8" s="151"/>
      <c r="E8" s="151"/>
      <c r="F8" s="151"/>
    </row>
    <row r="9" spans="1:6" ht="18" customHeight="1">
      <c r="A9" s="150"/>
      <c r="B9" s="150"/>
      <c r="C9" s="151"/>
      <c r="D9" s="151"/>
      <c r="E9" s="151"/>
      <c r="F9" s="151"/>
    </row>
    <row r="10" spans="1:6" ht="18" customHeight="1">
      <c r="A10" s="150"/>
      <c r="B10" s="150"/>
      <c r="C10" s="151"/>
      <c r="D10" s="151"/>
      <c r="E10" s="151"/>
      <c r="F10" s="151"/>
    </row>
    <row r="11" spans="1:6" ht="18" customHeight="1">
      <c r="A11" s="150"/>
      <c r="B11" s="150"/>
      <c r="C11" s="151"/>
      <c r="D11" s="151"/>
      <c r="E11" s="151"/>
      <c r="F11" s="151"/>
    </row>
    <row r="12" spans="1:6" s="2" customFormat="1" ht="33.75" customHeight="1">
      <c r="A12" s="213"/>
      <c r="B12" s="213"/>
      <c r="C12" s="152"/>
      <c r="D12" s="152"/>
      <c r="E12" s="152"/>
      <c r="F12" s="152"/>
    </row>
    <row r="13" spans="1:6" ht="61.5" customHeight="1">
      <c r="A13" s="214" t="s">
        <v>110</v>
      </c>
      <c r="B13" s="215"/>
      <c r="C13" s="215"/>
      <c r="D13" s="215"/>
      <c r="E13" s="215"/>
      <c r="F13" s="215"/>
    </row>
    <row r="14" spans="1:6" ht="28.5" customHeight="1">
      <c r="A14" s="217" t="s">
        <v>102</v>
      </c>
      <c r="B14" s="217"/>
      <c r="C14" s="217"/>
      <c r="D14" s="217"/>
      <c r="E14" s="217"/>
      <c r="F14" s="217"/>
    </row>
  </sheetData>
  <sheetProtection/>
  <mergeCells count="6">
    <mergeCell ref="A2:F2"/>
    <mergeCell ref="A12:B12"/>
    <mergeCell ref="A13:F13"/>
    <mergeCell ref="A3:F3"/>
    <mergeCell ref="A1:F1"/>
    <mergeCell ref="A14:F14"/>
  </mergeCells>
  <printOptions horizontalCentered="1"/>
  <pageMargins left="0.17" right="0.17" top="0.75" bottom="0.7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M17"/>
  <sheetViews>
    <sheetView zoomScaleSheetLayoutView="100" zoomScalePageLayoutView="0" workbookViewId="0" topLeftCell="A1">
      <selection activeCell="J8" sqref="J8"/>
    </sheetView>
  </sheetViews>
  <sheetFormatPr defaultColWidth="9.140625" defaultRowHeight="15"/>
  <cols>
    <col min="1" max="1" width="22.28125" style="0" customWidth="1"/>
    <col min="2" max="2" width="52.00390625" style="0" customWidth="1"/>
    <col min="3" max="3" width="3.8515625" style="0" customWidth="1"/>
    <col min="4" max="5" width="28.57421875" style="0" customWidth="1"/>
    <col min="6" max="6" width="34.28125" style="0" customWidth="1"/>
  </cols>
  <sheetData>
    <row r="1" spans="1:12" s="1" customFormat="1" ht="26.25" customHeight="1">
      <c r="A1" s="202" t="s">
        <v>88</v>
      </c>
      <c r="B1" s="202"/>
      <c r="C1" s="202"/>
      <c r="D1" s="202"/>
      <c r="E1" s="202"/>
      <c r="F1" s="202"/>
      <c r="G1" s="87"/>
      <c r="H1" s="87"/>
      <c r="I1" s="87"/>
      <c r="J1" s="87"/>
      <c r="K1" s="87"/>
      <c r="L1" s="87"/>
    </row>
    <row r="2" spans="1:6" ht="15">
      <c r="A2" s="225" t="s">
        <v>153</v>
      </c>
      <c r="B2" s="226"/>
      <c r="C2" s="226"/>
      <c r="D2" s="226"/>
      <c r="E2" s="226"/>
      <c r="F2" s="226"/>
    </row>
    <row r="3" spans="1:6" ht="81" customHeight="1">
      <c r="A3" s="226"/>
      <c r="B3" s="226"/>
      <c r="C3" s="226"/>
      <c r="D3" s="226"/>
      <c r="E3" s="226"/>
      <c r="F3" s="226"/>
    </row>
    <row r="4" spans="1:6" ht="15.75" thickBot="1">
      <c r="A4" s="224" t="s">
        <v>14</v>
      </c>
      <c r="B4" s="224"/>
      <c r="C4" s="224"/>
      <c r="D4" s="224"/>
      <c r="E4" s="224"/>
      <c r="F4" s="224"/>
    </row>
    <row r="5" spans="1:6" ht="28.5" customHeight="1">
      <c r="A5" s="45" t="s">
        <v>10</v>
      </c>
      <c r="B5" s="102" t="s">
        <v>3</v>
      </c>
      <c r="C5" s="219"/>
      <c r="D5" s="103" t="s">
        <v>11</v>
      </c>
      <c r="E5" s="103" t="s">
        <v>12</v>
      </c>
      <c r="F5" s="104" t="s">
        <v>13</v>
      </c>
    </row>
    <row r="6" spans="1:6" ht="28.5" customHeight="1">
      <c r="A6" s="86" t="s">
        <v>82</v>
      </c>
      <c r="B6" s="105" t="s">
        <v>81</v>
      </c>
      <c r="C6" s="220"/>
      <c r="D6" s="106"/>
      <c r="E6" s="106"/>
      <c r="F6" s="107"/>
    </row>
    <row r="7" spans="1:6" ht="28.5" customHeight="1">
      <c r="A7" s="222"/>
      <c r="B7" s="108" t="s">
        <v>4</v>
      </c>
      <c r="C7" s="220"/>
      <c r="D7" s="109">
        <f>D8+D9+D10+D11+D12+D13</f>
        <v>2787</v>
      </c>
      <c r="E7" s="109">
        <f>E8+E9+E10+E11+E12+E13</f>
        <v>2787</v>
      </c>
      <c r="F7" s="189">
        <f>F8+F9+F10+F11+F12+F13</f>
        <v>595.35</v>
      </c>
    </row>
    <row r="8" spans="1:13" ht="28.5" customHeight="1">
      <c r="A8" s="222"/>
      <c r="B8" s="110" t="s">
        <v>5</v>
      </c>
      <c r="C8" s="220"/>
      <c r="D8" s="109">
        <v>608</v>
      </c>
      <c r="E8" s="109">
        <v>608</v>
      </c>
      <c r="F8" s="190">
        <v>125.53</v>
      </c>
      <c r="M8" t="s">
        <v>128</v>
      </c>
    </row>
    <row r="9" spans="1:6" ht="28.5" customHeight="1">
      <c r="A9" s="222"/>
      <c r="B9" s="110" t="s">
        <v>2</v>
      </c>
      <c r="C9" s="220"/>
      <c r="D9" s="109">
        <v>1295</v>
      </c>
      <c r="E9" s="109">
        <v>1295</v>
      </c>
      <c r="F9" s="190">
        <v>276.68</v>
      </c>
    </row>
    <row r="10" spans="1:6" ht="28.5" customHeight="1">
      <c r="A10" s="222"/>
      <c r="B10" s="110" t="s">
        <v>6</v>
      </c>
      <c r="C10" s="220"/>
      <c r="D10" s="109">
        <v>9</v>
      </c>
      <c r="E10" s="109">
        <v>9</v>
      </c>
      <c r="F10" s="190">
        <v>6.56</v>
      </c>
    </row>
    <row r="11" spans="1:6" ht="28.5" customHeight="1">
      <c r="A11" s="222"/>
      <c r="B11" s="110" t="s">
        <v>67</v>
      </c>
      <c r="C11" s="220"/>
      <c r="D11" s="109">
        <v>500</v>
      </c>
      <c r="E11" s="109">
        <v>500</v>
      </c>
      <c r="F11" s="190">
        <v>121.89</v>
      </c>
    </row>
    <row r="12" spans="1:6" ht="28.5" customHeight="1">
      <c r="A12" s="222"/>
      <c r="B12" s="111" t="s">
        <v>8</v>
      </c>
      <c r="C12" s="220"/>
      <c r="D12" s="109">
        <v>200</v>
      </c>
      <c r="E12" s="109">
        <v>200</v>
      </c>
      <c r="F12" s="190">
        <v>30.55</v>
      </c>
    </row>
    <row r="13" spans="1:6" ht="28.5" customHeight="1">
      <c r="A13" s="222"/>
      <c r="B13" s="110" t="s">
        <v>0</v>
      </c>
      <c r="C13" s="220"/>
      <c r="D13" s="109">
        <v>175</v>
      </c>
      <c r="E13" s="109">
        <v>175</v>
      </c>
      <c r="F13" s="190">
        <v>34.14</v>
      </c>
    </row>
    <row r="14" spans="1:6" ht="28.5" customHeight="1">
      <c r="A14" s="222"/>
      <c r="B14" s="108" t="s">
        <v>9</v>
      </c>
      <c r="C14" s="220"/>
      <c r="D14" s="109">
        <v>180</v>
      </c>
      <c r="E14" s="109">
        <v>180</v>
      </c>
      <c r="F14" s="190">
        <v>0</v>
      </c>
    </row>
    <row r="15" spans="1:6" ht="28.5" customHeight="1" thickBot="1">
      <c r="A15" s="223"/>
      <c r="B15" s="112" t="s">
        <v>1</v>
      </c>
      <c r="C15" s="221"/>
      <c r="D15" s="113">
        <v>200</v>
      </c>
      <c r="E15" s="113">
        <v>200</v>
      </c>
      <c r="F15" s="191">
        <v>54.05</v>
      </c>
    </row>
    <row r="16" spans="1:6" ht="46.5" customHeight="1">
      <c r="A16" s="227" t="s">
        <v>120</v>
      </c>
      <c r="B16" s="227"/>
      <c r="C16" s="227"/>
      <c r="D16" s="227"/>
      <c r="E16" s="227"/>
      <c r="F16" s="227"/>
    </row>
    <row r="17" spans="1:6" ht="36" customHeight="1">
      <c r="A17" s="218" t="s">
        <v>115</v>
      </c>
      <c r="B17" s="218"/>
      <c r="C17" s="218"/>
      <c r="D17" s="218"/>
      <c r="E17" s="218"/>
      <c r="F17" s="218"/>
    </row>
  </sheetData>
  <sheetProtection/>
  <mergeCells count="7">
    <mergeCell ref="A17:F17"/>
    <mergeCell ref="C5:C15"/>
    <mergeCell ref="A7:A15"/>
    <mergeCell ref="A4:F4"/>
    <mergeCell ref="A2:F3"/>
    <mergeCell ref="A1:F1"/>
    <mergeCell ref="A16:F16"/>
  </mergeCells>
  <printOptions horizontalCentered="1"/>
  <pageMargins left="0.17" right="0.17" top="0.75" bottom="0.75" header="0.3" footer="0.3"/>
  <pageSetup horizontalDpi="600" verticalDpi="600" orientation="landscape" scale="75" r:id="rId1"/>
</worksheet>
</file>

<file path=xl/worksheets/sheet6.xml><?xml version="1.0" encoding="utf-8"?>
<worksheet xmlns="http://schemas.openxmlformats.org/spreadsheetml/2006/main" xmlns:r="http://schemas.openxmlformats.org/officeDocument/2006/relationships">
  <dimension ref="A1:R56"/>
  <sheetViews>
    <sheetView tabSelected="1" view="pageBreakPreview" zoomScaleSheetLayoutView="100" zoomScalePageLayoutView="0" workbookViewId="0" topLeftCell="A1">
      <selection activeCell="O43" sqref="O43"/>
    </sheetView>
  </sheetViews>
  <sheetFormatPr defaultColWidth="9.140625" defaultRowHeight="15"/>
  <cols>
    <col min="1" max="1" width="46.7109375" style="46" customWidth="1"/>
    <col min="2" max="2" width="17.7109375" style="46" hidden="1" customWidth="1"/>
    <col min="3" max="3" width="15.140625" style="46" hidden="1" customWidth="1"/>
    <col min="4" max="4" width="16.57421875" style="46" hidden="1" customWidth="1"/>
    <col min="5" max="5" width="15.8515625" style="46" hidden="1" customWidth="1"/>
    <col min="6" max="8" width="19.7109375" style="46" customWidth="1"/>
    <col min="9" max="9" width="4.8515625" style="46" customWidth="1"/>
    <col min="10" max="12" width="19.7109375" style="46" customWidth="1"/>
    <col min="13" max="13" width="4.57421875" style="46" customWidth="1"/>
    <col min="14" max="14" width="19.7109375" style="46" customWidth="1"/>
    <col min="15" max="15" width="24.28125" style="46" customWidth="1"/>
    <col min="16" max="16" width="19.7109375" style="46" customWidth="1"/>
    <col min="17" max="16384" width="9.140625" style="46" customWidth="1"/>
  </cols>
  <sheetData>
    <row r="1" spans="1:16" s="1" customFormat="1" ht="26.25" customHeight="1">
      <c r="A1" s="202" t="s">
        <v>89</v>
      </c>
      <c r="B1" s="202"/>
      <c r="C1" s="202"/>
      <c r="D1" s="202"/>
      <c r="E1" s="202"/>
      <c r="F1" s="202"/>
      <c r="G1" s="202"/>
      <c r="H1" s="202"/>
      <c r="I1" s="202"/>
      <c r="J1" s="202"/>
      <c r="K1" s="202"/>
      <c r="L1" s="202"/>
      <c r="M1" s="202"/>
      <c r="N1" s="202"/>
      <c r="O1" s="202"/>
      <c r="P1" s="202"/>
    </row>
    <row r="2" spans="1:16" ht="71.25" customHeight="1">
      <c r="A2" s="240" t="s">
        <v>154</v>
      </c>
      <c r="B2" s="240"/>
      <c r="C2" s="240"/>
      <c r="D2" s="240"/>
      <c r="E2" s="240"/>
      <c r="F2" s="240"/>
      <c r="G2" s="240"/>
      <c r="H2" s="240"/>
      <c r="I2" s="240"/>
      <c r="J2" s="240"/>
      <c r="K2" s="240"/>
      <c r="L2" s="240"/>
      <c r="M2" s="240"/>
      <c r="N2" s="240"/>
      <c r="O2" s="240"/>
      <c r="P2" s="240"/>
    </row>
    <row r="3" spans="1:16" ht="15.75" thickBot="1">
      <c r="A3" s="241" t="s">
        <v>14</v>
      </c>
      <c r="B3" s="241"/>
      <c r="C3" s="241"/>
      <c r="D3" s="241"/>
      <c r="E3" s="241"/>
      <c r="F3" s="241"/>
      <c r="G3" s="241"/>
      <c r="H3" s="241"/>
      <c r="I3" s="241"/>
      <c r="J3" s="241"/>
      <c r="K3" s="241"/>
      <c r="L3" s="241"/>
      <c r="M3" s="241"/>
      <c r="N3" s="241"/>
      <c r="O3" s="241"/>
      <c r="P3" s="241"/>
    </row>
    <row r="4" spans="1:16" ht="18.75" customHeight="1">
      <c r="A4" s="233" t="s">
        <v>26</v>
      </c>
      <c r="B4" s="231" t="s">
        <v>37</v>
      </c>
      <c r="C4" s="231"/>
      <c r="D4" s="231"/>
      <c r="E4" s="231"/>
      <c r="F4" s="232" t="s">
        <v>11</v>
      </c>
      <c r="G4" s="232"/>
      <c r="H4" s="232"/>
      <c r="I4" s="228"/>
      <c r="J4" s="232" t="s">
        <v>12</v>
      </c>
      <c r="K4" s="232"/>
      <c r="L4" s="232"/>
      <c r="M4" s="228"/>
      <c r="N4" s="232" t="s">
        <v>13</v>
      </c>
      <c r="O4" s="232"/>
      <c r="P4" s="239"/>
    </row>
    <row r="5" spans="1:16" ht="45">
      <c r="A5" s="234"/>
      <c r="B5" s="47" t="s">
        <v>39</v>
      </c>
      <c r="C5" s="47" t="s">
        <v>40</v>
      </c>
      <c r="D5" s="48" t="s">
        <v>41</v>
      </c>
      <c r="E5" s="49" t="s">
        <v>42</v>
      </c>
      <c r="F5" s="75" t="s">
        <v>79</v>
      </c>
      <c r="G5" s="75" t="s">
        <v>80</v>
      </c>
      <c r="H5" s="75" t="s">
        <v>6</v>
      </c>
      <c r="I5" s="229"/>
      <c r="J5" s="75" t="s">
        <v>79</v>
      </c>
      <c r="K5" s="75" t="s">
        <v>80</v>
      </c>
      <c r="L5" s="75" t="s">
        <v>6</v>
      </c>
      <c r="M5" s="229"/>
      <c r="N5" s="75" t="s">
        <v>79</v>
      </c>
      <c r="O5" s="75" t="s">
        <v>80</v>
      </c>
      <c r="P5" s="76" t="s">
        <v>6</v>
      </c>
    </row>
    <row r="6" spans="1:16" s="81" customFormat="1" ht="18" customHeight="1">
      <c r="A6" s="77" t="s">
        <v>43</v>
      </c>
      <c r="B6" s="78" t="e">
        <f>B7+B18+#REF!+#REF!</f>
        <v>#REF!</v>
      </c>
      <c r="C6" s="78" t="e">
        <f>C7+C18+#REF!+#REF!</f>
        <v>#REF!</v>
      </c>
      <c r="D6" s="78" t="e">
        <f>D7+D18+#REF!+#REF!</f>
        <v>#REF!</v>
      </c>
      <c r="E6" s="78" t="e">
        <f>E7+E18+#REF!+#REF!</f>
        <v>#REF!</v>
      </c>
      <c r="F6" s="79"/>
      <c r="G6" s="79">
        <f>G7+G18</f>
        <v>2900</v>
      </c>
      <c r="H6" s="79"/>
      <c r="I6" s="229"/>
      <c r="J6" s="79"/>
      <c r="K6" s="79">
        <f>K7+K18</f>
        <v>2900</v>
      </c>
      <c r="L6" s="79"/>
      <c r="M6" s="229"/>
      <c r="N6" s="79"/>
      <c r="O6" s="137">
        <f>O7+O18</f>
        <v>745.03</v>
      </c>
      <c r="P6" s="80"/>
    </row>
    <row r="7" spans="1:16" s="53" customFormat="1" ht="15.75" customHeight="1">
      <c r="A7" s="54" t="s">
        <v>44</v>
      </c>
      <c r="B7" s="55">
        <f>B8+B9+B15</f>
        <v>0</v>
      </c>
      <c r="C7" s="55">
        <f>C8+C9+C15</f>
        <v>0</v>
      </c>
      <c r="D7" s="55">
        <f>D8+D9+D15</f>
        <v>17768000</v>
      </c>
      <c r="E7" s="55">
        <f>E8+E9+E15</f>
        <v>17768000</v>
      </c>
      <c r="F7" s="51"/>
      <c r="G7" s="51">
        <f>G8+G9</f>
        <v>2900</v>
      </c>
      <c r="H7" s="51"/>
      <c r="I7" s="229"/>
      <c r="J7" s="51"/>
      <c r="K7" s="51">
        <f>K8+K9</f>
        <v>2900</v>
      </c>
      <c r="L7" s="51"/>
      <c r="M7" s="229"/>
      <c r="N7" s="51"/>
      <c r="O7" s="135">
        <f>O9+O14</f>
        <v>745.03</v>
      </c>
      <c r="P7" s="52"/>
    </row>
    <row r="8" spans="1:16" ht="15.75" customHeight="1">
      <c r="A8" s="56" t="s">
        <v>38</v>
      </c>
      <c r="B8" s="50"/>
      <c r="C8" s="50"/>
      <c r="D8" s="57">
        <f>17000000+768000</f>
        <v>17768000</v>
      </c>
      <c r="E8" s="57">
        <f>SUM(B8:D8)</f>
        <v>17768000</v>
      </c>
      <c r="F8" s="50"/>
      <c r="G8" s="50"/>
      <c r="H8" s="50"/>
      <c r="I8" s="229"/>
      <c r="J8" s="50"/>
      <c r="K8" s="50"/>
      <c r="L8" s="50"/>
      <c r="M8" s="229"/>
      <c r="N8" s="50"/>
      <c r="O8" s="136"/>
      <c r="P8" s="58"/>
    </row>
    <row r="9" spans="1:16" ht="15.75" customHeight="1">
      <c r="A9" s="59" t="s">
        <v>45</v>
      </c>
      <c r="B9" s="60">
        <f>B11+B12+B13+B14</f>
        <v>0</v>
      </c>
      <c r="C9" s="60">
        <f>C11+C12+C13+C14</f>
        <v>0</v>
      </c>
      <c r="D9" s="60">
        <f>D11+D12+D13+D14</f>
        <v>0</v>
      </c>
      <c r="E9" s="60">
        <f>E11+E12+E13+E14</f>
        <v>0</v>
      </c>
      <c r="F9" s="50"/>
      <c r="G9" s="50">
        <f>G11+G12</f>
        <v>2900</v>
      </c>
      <c r="H9" s="50"/>
      <c r="I9" s="229"/>
      <c r="J9" s="50"/>
      <c r="K9" s="50">
        <f>K11+K12</f>
        <v>2900</v>
      </c>
      <c r="L9" s="50"/>
      <c r="M9" s="229"/>
      <c r="N9" s="50"/>
      <c r="O9" s="187">
        <v>745.03</v>
      </c>
      <c r="P9" s="58"/>
    </row>
    <row r="10" spans="1:16" s="53" customFormat="1" ht="15.75" customHeight="1">
      <c r="A10" s="61" t="s">
        <v>46</v>
      </c>
      <c r="B10" s="51"/>
      <c r="C10" s="51"/>
      <c r="D10" s="51"/>
      <c r="E10" s="62">
        <f aca="true" t="shared" si="0" ref="E10:E53">SUM(B10:D10)</f>
        <v>0</v>
      </c>
      <c r="F10" s="51"/>
      <c r="G10" s="51"/>
      <c r="H10" s="51"/>
      <c r="I10" s="229"/>
      <c r="J10" s="51"/>
      <c r="K10" s="51"/>
      <c r="L10" s="51"/>
      <c r="M10" s="229"/>
      <c r="N10" s="51"/>
      <c r="O10" s="135"/>
      <c r="P10" s="52"/>
    </row>
    <row r="11" spans="1:16" ht="15.75" customHeight="1">
      <c r="A11" s="63" t="s">
        <v>47</v>
      </c>
      <c r="B11" s="50"/>
      <c r="C11" s="50"/>
      <c r="D11" s="50"/>
      <c r="E11" s="57">
        <f t="shared" si="0"/>
        <v>0</v>
      </c>
      <c r="F11" s="50"/>
      <c r="G11" s="50">
        <v>2850</v>
      </c>
      <c r="H11" s="50"/>
      <c r="I11" s="229"/>
      <c r="J11" s="50"/>
      <c r="K11" s="50">
        <v>2850</v>
      </c>
      <c r="L11" s="50"/>
      <c r="M11" s="229"/>
      <c r="N11" s="50"/>
      <c r="O11" s="136">
        <v>745.03</v>
      </c>
      <c r="P11" s="58"/>
    </row>
    <row r="12" spans="1:16" ht="15.75" customHeight="1">
      <c r="A12" s="63" t="s">
        <v>48</v>
      </c>
      <c r="B12" s="50"/>
      <c r="C12" s="50"/>
      <c r="D12" s="50"/>
      <c r="E12" s="57">
        <f>SUM(B12:D12)</f>
        <v>0</v>
      </c>
      <c r="F12" s="50"/>
      <c r="G12" s="50">
        <v>50</v>
      </c>
      <c r="H12" s="50"/>
      <c r="I12" s="229"/>
      <c r="J12" s="50"/>
      <c r="K12" s="50">
        <v>50</v>
      </c>
      <c r="L12" s="50"/>
      <c r="M12" s="229"/>
      <c r="N12" s="50"/>
      <c r="O12" s="136"/>
      <c r="P12" s="58"/>
    </row>
    <row r="13" spans="1:16" ht="15.75" customHeight="1">
      <c r="A13" s="63" t="s">
        <v>49</v>
      </c>
      <c r="B13" s="50"/>
      <c r="C13" s="50"/>
      <c r="D13" s="50"/>
      <c r="E13" s="57">
        <f t="shared" si="0"/>
        <v>0</v>
      </c>
      <c r="F13" s="50"/>
      <c r="G13" s="50"/>
      <c r="H13" s="50"/>
      <c r="I13" s="229"/>
      <c r="J13" s="50"/>
      <c r="K13" s="50"/>
      <c r="L13" s="50"/>
      <c r="M13" s="229"/>
      <c r="N13" s="50"/>
      <c r="O13" s="136"/>
      <c r="P13" s="58"/>
    </row>
    <row r="14" spans="1:16" ht="24.75" customHeight="1">
      <c r="A14" s="63" t="s">
        <v>138</v>
      </c>
      <c r="B14" s="64"/>
      <c r="C14" s="50"/>
      <c r="D14" s="50"/>
      <c r="E14" s="57">
        <f t="shared" si="0"/>
        <v>0</v>
      </c>
      <c r="F14" s="50"/>
      <c r="G14" s="50"/>
      <c r="H14" s="50"/>
      <c r="I14" s="229"/>
      <c r="J14" s="50"/>
      <c r="K14" s="50"/>
      <c r="L14" s="50"/>
      <c r="M14" s="229"/>
      <c r="N14" s="50"/>
      <c r="O14" s="136"/>
      <c r="P14" s="58"/>
    </row>
    <row r="15" spans="1:16" ht="15.75" customHeight="1">
      <c r="A15" s="59" t="s">
        <v>6</v>
      </c>
      <c r="B15" s="64"/>
      <c r="C15" s="50"/>
      <c r="D15" s="50"/>
      <c r="E15" s="57"/>
      <c r="F15" s="50"/>
      <c r="G15" s="50"/>
      <c r="H15" s="50"/>
      <c r="I15" s="229"/>
      <c r="J15" s="50"/>
      <c r="K15" s="50"/>
      <c r="L15" s="50"/>
      <c r="M15" s="229"/>
      <c r="N15" s="50"/>
      <c r="O15" s="136"/>
      <c r="P15" s="58"/>
    </row>
    <row r="16" spans="1:16" s="53" customFormat="1" ht="15.75" customHeight="1">
      <c r="A16" s="54" t="s">
        <v>50</v>
      </c>
      <c r="B16" s="65"/>
      <c r="C16" s="51"/>
      <c r="D16" s="51"/>
      <c r="E16" s="62">
        <f t="shared" si="0"/>
        <v>0</v>
      </c>
      <c r="F16" s="51"/>
      <c r="G16" s="51"/>
      <c r="H16" s="51"/>
      <c r="I16" s="229"/>
      <c r="J16" s="51"/>
      <c r="K16" s="51"/>
      <c r="L16" s="51"/>
      <c r="M16" s="229"/>
      <c r="N16" s="51"/>
      <c r="O16" s="135"/>
      <c r="P16" s="52"/>
    </row>
    <row r="17" spans="1:16" s="53" customFormat="1" ht="15.75" customHeight="1">
      <c r="A17" s="54" t="s">
        <v>51</v>
      </c>
      <c r="B17" s="65"/>
      <c r="C17" s="65">
        <f>55000+2790847.16+55000+6608-234.4+15369.9-1396.19+74038.92+55000+55000+58561.91+36960.64</f>
        <v>3200755.9400000004</v>
      </c>
      <c r="D17" s="66"/>
      <c r="E17" s="62">
        <f t="shared" si="0"/>
        <v>3200755.9400000004</v>
      </c>
      <c r="F17" s="51"/>
      <c r="G17" s="51"/>
      <c r="H17" s="51"/>
      <c r="I17" s="229"/>
      <c r="J17" s="51"/>
      <c r="K17" s="51"/>
      <c r="L17" s="51"/>
      <c r="M17" s="229"/>
      <c r="N17" s="51"/>
      <c r="O17" s="135"/>
      <c r="P17" s="52"/>
    </row>
    <row r="18" spans="1:16" s="53" customFormat="1" ht="15.75" customHeight="1">
      <c r="A18" s="54" t="s">
        <v>52</v>
      </c>
      <c r="B18" s="51"/>
      <c r="C18" s="51"/>
      <c r="D18" s="51"/>
      <c r="E18" s="62">
        <f t="shared" si="0"/>
        <v>0</v>
      </c>
      <c r="F18" s="51"/>
      <c r="G18" s="51"/>
      <c r="H18" s="51"/>
      <c r="I18" s="229"/>
      <c r="J18" s="51"/>
      <c r="K18" s="51"/>
      <c r="L18" s="51"/>
      <c r="M18" s="229"/>
      <c r="N18" s="51"/>
      <c r="O18" s="135"/>
      <c r="P18" s="52"/>
    </row>
    <row r="19" spans="1:16" s="81" customFormat="1" ht="15.75" customHeight="1">
      <c r="A19" s="77" t="s">
        <v>53</v>
      </c>
      <c r="B19" s="78">
        <f>B20+B44+B52+B53</f>
        <v>52408646.848450005</v>
      </c>
      <c r="C19" s="78">
        <f>C20+C44+C52+C53</f>
        <v>2505320.1800000006</v>
      </c>
      <c r="D19" s="78">
        <f>D20+D44+D52+D53</f>
        <v>17768000.04</v>
      </c>
      <c r="E19" s="78">
        <f>E20+E44+E52+E53</f>
        <v>72681967.06845</v>
      </c>
      <c r="F19" s="79"/>
      <c r="G19" s="79">
        <f>G20+G44+G53</f>
        <v>3167</v>
      </c>
      <c r="H19" s="79"/>
      <c r="I19" s="229"/>
      <c r="J19" s="79"/>
      <c r="K19" s="79">
        <f>K20+K44+K53</f>
        <v>3167</v>
      </c>
      <c r="L19" s="79"/>
      <c r="M19" s="229"/>
      <c r="N19" s="79"/>
      <c r="O19" s="180">
        <f>O20+O44+O53</f>
        <v>649.4300000000001</v>
      </c>
      <c r="P19" s="80"/>
    </row>
    <row r="20" spans="1:16" s="53" customFormat="1" ht="15.75" customHeight="1">
      <c r="A20" s="67" t="s">
        <v>54</v>
      </c>
      <c r="B20" s="62">
        <f>B21+B28+B39+B40+B41+B42+B43</f>
        <v>31682326.16845</v>
      </c>
      <c r="C20" s="62">
        <f>C21+C28+C39+C40+C41+C42+C43</f>
        <v>2496660.5200000005</v>
      </c>
      <c r="D20" s="62">
        <f>D21+D28+D39+D40+D41+D42+D43</f>
        <v>0</v>
      </c>
      <c r="E20" s="62">
        <f t="shared" si="0"/>
        <v>34178986.68845</v>
      </c>
      <c r="F20" s="51"/>
      <c r="G20" s="51">
        <f>G21+G28+G39+G41+G42+G43</f>
        <v>2787</v>
      </c>
      <c r="H20" s="51"/>
      <c r="I20" s="229"/>
      <c r="J20" s="51"/>
      <c r="K20" s="51">
        <f>K21+K28+K39+K41+K42+K43</f>
        <v>2787</v>
      </c>
      <c r="L20" s="51"/>
      <c r="M20" s="229"/>
      <c r="N20" s="51"/>
      <c r="O20" s="179">
        <f>O21+O28+O39+O41+O42+O43</f>
        <v>595.33</v>
      </c>
      <c r="P20" s="52"/>
    </row>
    <row r="21" spans="1:16" s="53" customFormat="1" ht="15.75" customHeight="1">
      <c r="A21" s="68" t="s">
        <v>5</v>
      </c>
      <c r="B21" s="65">
        <f>SUM(B22:B27)</f>
        <v>8879297.06</v>
      </c>
      <c r="C21" s="62">
        <f>SUM(C22:C27)</f>
        <v>0</v>
      </c>
      <c r="D21" s="62">
        <f>SUM(D22:D27)</f>
        <v>0</v>
      </c>
      <c r="E21" s="62">
        <f t="shared" si="0"/>
        <v>8879297.06</v>
      </c>
      <c r="F21" s="51"/>
      <c r="G21" s="51">
        <f>G22+G24+G25</f>
        <v>608</v>
      </c>
      <c r="H21" s="51"/>
      <c r="I21" s="229"/>
      <c r="J21" s="51"/>
      <c r="K21" s="51">
        <f>K22+K24+K25</f>
        <v>608</v>
      </c>
      <c r="L21" s="51"/>
      <c r="M21" s="229"/>
      <c r="N21" s="51"/>
      <c r="O21" s="135">
        <f>O22+O24+O25</f>
        <v>125.53</v>
      </c>
      <c r="P21" s="52"/>
    </row>
    <row r="22" spans="1:16" ht="15.75" customHeight="1">
      <c r="A22" s="69" t="s">
        <v>29</v>
      </c>
      <c r="B22" s="64">
        <v>7644225.0600000005</v>
      </c>
      <c r="C22" s="50"/>
      <c r="D22" s="50"/>
      <c r="E22" s="57">
        <f t="shared" si="0"/>
        <v>7644225.0600000005</v>
      </c>
      <c r="F22" s="50"/>
      <c r="G22" s="50">
        <v>512.4</v>
      </c>
      <c r="H22" s="50"/>
      <c r="I22" s="229"/>
      <c r="J22" s="50"/>
      <c r="K22" s="50">
        <v>512.4</v>
      </c>
      <c r="L22" s="50"/>
      <c r="M22" s="229"/>
      <c r="N22" s="50"/>
      <c r="O22" s="187">
        <v>102.16</v>
      </c>
      <c r="P22" s="58"/>
    </row>
    <row r="23" spans="1:16" ht="15.75" customHeight="1">
      <c r="A23" s="69" t="s">
        <v>55</v>
      </c>
      <c r="B23" s="64"/>
      <c r="C23" s="50"/>
      <c r="D23" s="70"/>
      <c r="E23" s="57">
        <f t="shared" si="0"/>
        <v>0</v>
      </c>
      <c r="F23" s="50"/>
      <c r="G23" s="50"/>
      <c r="H23" s="50"/>
      <c r="I23" s="229"/>
      <c r="J23" s="50"/>
      <c r="K23" s="50"/>
      <c r="L23" s="50"/>
      <c r="M23" s="229"/>
      <c r="N23" s="50"/>
      <c r="O23" s="136"/>
      <c r="P23" s="58"/>
    </row>
    <row r="24" spans="1:16" ht="15.75" customHeight="1">
      <c r="A24" s="69" t="s">
        <v>132</v>
      </c>
      <c r="B24" s="64">
        <v>1235072</v>
      </c>
      <c r="C24" s="71"/>
      <c r="D24" s="50"/>
      <c r="E24" s="57">
        <f t="shared" si="0"/>
        <v>1235072</v>
      </c>
      <c r="F24" s="50"/>
      <c r="G24" s="50">
        <v>51.2</v>
      </c>
      <c r="H24" s="50"/>
      <c r="I24" s="229"/>
      <c r="J24" s="50"/>
      <c r="K24" s="50">
        <v>51.2</v>
      </c>
      <c r="L24" s="50"/>
      <c r="M24" s="229"/>
      <c r="N24" s="50"/>
      <c r="O24" s="136">
        <v>21.95</v>
      </c>
      <c r="P24" s="58"/>
    </row>
    <row r="25" spans="1:16" ht="15.75" customHeight="1">
      <c r="A25" s="69" t="s">
        <v>30</v>
      </c>
      <c r="B25" s="50"/>
      <c r="C25" s="50"/>
      <c r="D25" s="50"/>
      <c r="E25" s="57">
        <f t="shared" si="0"/>
        <v>0</v>
      </c>
      <c r="F25" s="50"/>
      <c r="G25" s="50">
        <v>44.4</v>
      </c>
      <c r="H25" s="50"/>
      <c r="I25" s="229"/>
      <c r="J25" s="50"/>
      <c r="K25" s="50">
        <v>44.4</v>
      </c>
      <c r="L25" s="101"/>
      <c r="M25" s="229"/>
      <c r="N25" s="50"/>
      <c r="O25" s="197">
        <v>1.42</v>
      </c>
      <c r="P25" s="58"/>
    </row>
    <row r="26" spans="1:16" ht="15.75" customHeight="1">
      <c r="A26" s="69" t="s">
        <v>56</v>
      </c>
      <c r="B26" s="50"/>
      <c r="C26" s="50"/>
      <c r="D26" s="50"/>
      <c r="E26" s="57">
        <f t="shared" si="0"/>
        <v>0</v>
      </c>
      <c r="F26" s="50"/>
      <c r="G26" s="50"/>
      <c r="H26" s="50"/>
      <c r="I26" s="229"/>
      <c r="J26" s="50"/>
      <c r="K26" s="50"/>
      <c r="L26" s="50"/>
      <c r="M26" s="229"/>
      <c r="N26" s="50"/>
      <c r="O26" s="136"/>
      <c r="P26" s="58"/>
    </row>
    <row r="27" spans="1:18" ht="15.75" customHeight="1">
      <c r="A27" s="69" t="s">
        <v>57</v>
      </c>
      <c r="B27" s="50"/>
      <c r="C27" s="50"/>
      <c r="D27" s="50"/>
      <c r="E27" s="57">
        <f t="shared" si="0"/>
        <v>0</v>
      </c>
      <c r="F27" s="50"/>
      <c r="G27" s="50"/>
      <c r="H27" s="50"/>
      <c r="I27" s="229"/>
      <c r="J27" s="50"/>
      <c r="K27" s="50"/>
      <c r="L27" s="50"/>
      <c r="M27" s="229"/>
      <c r="N27" s="50"/>
      <c r="O27" s="136"/>
      <c r="P27" s="58"/>
      <c r="R27" s="279"/>
    </row>
    <row r="28" spans="1:16" s="53" customFormat="1" ht="15.75" customHeight="1">
      <c r="A28" s="68" t="s">
        <v>2</v>
      </c>
      <c r="B28" s="62">
        <f>SUM(B29:B38)</f>
        <v>16007999.208450003</v>
      </c>
      <c r="C28" s="62">
        <f>SUM(C29:C38)</f>
        <v>2496660.5200000005</v>
      </c>
      <c r="D28" s="62">
        <f>SUM(D29:D38)</f>
        <v>0</v>
      </c>
      <c r="E28" s="62">
        <f>SUM(E29:E38)</f>
        <v>18504659.72845</v>
      </c>
      <c r="F28" s="51"/>
      <c r="G28" s="51">
        <f>G29+G30+G31+G32+G36+G38</f>
        <v>1295</v>
      </c>
      <c r="H28" s="51"/>
      <c r="I28" s="229"/>
      <c r="J28" s="51"/>
      <c r="K28" s="135">
        <f>K29+K30+K31+K32+K36+K37+K38</f>
        <v>1295</v>
      </c>
      <c r="L28" s="135"/>
      <c r="M28" s="229"/>
      <c r="N28" s="51"/>
      <c r="O28" s="135">
        <f>O29+O30+O31+O32+O36+O38</f>
        <v>276.6</v>
      </c>
      <c r="P28" s="52"/>
    </row>
    <row r="29" spans="1:16" ht="15.75" customHeight="1">
      <c r="A29" s="69" t="s">
        <v>58</v>
      </c>
      <c r="B29" s="64">
        <v>1742563.23</v>
      </c>
      <c r="C29" s="64">
        <v>2215739.69</v>
      </c>
      <c r="D29" s="50"/>
      <c r="E29" s="57">
        <f t="shared" si="0"/>
        <v>3958302.92</v>
      </c>
      <c r="F29" s="72"/>
      <c r="G29" s="50">
        <v>400</v>
      </c>
      <c r="H29" s="50"/>
      <c r="I29" s="229"/>
      <c r="J29" s="72"/>
      <c r="K29" s="136">
        <v>400</v>
      </c>
      <c r="L29" s="136"/>
      <c r="M29" s="229"/>
      <c r="N29" s="72"/>
      <c r="O29" s="136">
        <v>105.05</v>
      </c>
      <c r="P29" s="58"/>
    </row>
    <row r="30" spans="1:16" ht="15.75" customHeight="1">
      <c r="A30" s="69" t="s">
        <v>59</v>
      </c>
      <c r="B30" s="64">
        <v>321946.51</v>
      </c>
      <c r="C30" s="64">
        <v>12553.069999999998</v>
      </c>
      <c r="D30" s="50"/>
      <c r="E30" s="57">
        <f t="shared" si="0"/>
        <v>334499.58</v>
      </c>
      <c r="F30" s="73"/>
      <c r="G30" s="50">
        <v>70</v>
      </c>
      <c r="H30" s="50"/>
      <c r="I30" s="229"/>
      <c r="J30" s="73"/>
      <c r="K30" s="136">
        <v>70</v>
      </c>
      <c r="L30" s="136"/>
      <c r="M30" s="229"/>
      <c r="N30" s="73"/>
      <c r="O30" s="136">
        <v>0.03</v>
      </c>
      <c r="P30" s="58"/>
    </row>
    <row r="31" spans="1:16" ht="15.75" customHeight="1">
      <c r="A31" s="69" t="s">
        <v>60</v>
      </c>
      <c r="B31" s="64">
        <v>13125685.168450002</v>
      </c>
      <c r="C31" s="64">
        <v>3870.47</v>
      </c>
      <c r="D31" s="50"/>
      <c r="E31" s="57">
        <f t="shared" si="0"/>
        <v>13129555.638450002</v>
      </c>
      <c r="F31" s="50"/>
      <c r="G31" s="196">
        <v>200</v>
      </c>
      <c r="H31" s="50"/>
      <c r="I31" s="229"/>
      <c r="J31" s="50"/>
      <c r="K31" s="195">
        <v>200</v>
      </c>
      <c r="L31" s="136"/>
      <c r="M31" s="229"/>
      <c r="N31" s="50"/>
      <c r="O31" s="136">
        <v>51.17</v>
      </c>
      <c r="P31" s="58"/>
    </row>
    <row r="32" spans="1:16" ht="15.75" customHeight="1">
      <c r="A32" s="69" t="s">
        <v>61</v>
      </c>
      <c r="B32" s="64">
        <v>156899.43</v>
      </c>
      <c r="C32" s="64">
        <v>3746.93</v>
      </c>
      <c r="D32" s="50"/>
      <c r="E32" s="57">
        <f t="shared" si="0"/>
        <v>160646.36</v>
      </c>
      <c r="F32" s="50"/>
      <c r="G32" s="50">
        <v>50</v>
      </c>
      <c r="H32" s="50"/>
      <c r="I32" s="229"/>
      <c r="J32" s="50"/>
      <c r="K32" s="136">
        <v>50</v>
      </c>
      <c r="L32" s="136"/>
      <c r="M32" s="229"/>
      <c r="N32" s="50"/>
      <c r="O32" s="136">
        <v>17.43</v>
      </c>
      <c r="P32" s="58"/>
    </row>
    <row r="33" spans="1:16" ht="15.75" customHeight="1">
      <c r="A33" s="69" t="s">
        <v>62</v>
      </c>
      <c r="B33" s="64"/>
      <c r="C33" s="50"/>
      <c r="D33" s="50"/>
      <c r="E33" s="57">
        <f t="shared" si="0"/>
        <v>0</v>
      </c>
      <c r="F33" s="50"/>
      <c r="G33" s="50"/>
      <c r="H33" s="50"/>
      <c r="I33" s="229"/>
      <c r="J33" s="50"/>
      <c r="K33" s="136"/>
      <c r="L33" s="136"/>
      <c r="M33" s="229"/>
      <c r="N33" s="50"/>
      <c r="O33" s="136"/>
      <c r="P33" s="58"/>
    </row>
    <row r="34" spans="1:16" ht="15.75" customHeight="1">
      <c r="A34" s="69" t="s">
        <v>63</v>
      </c>
      <c r="B34" s="64"/>
      <c r="C34" s="50"/>
      <c r="D34" s="50"/>
      <c r="E34" s="57">
        <f t="shared" si="0"/>
        <v>0</v>
      </c>
      <c r="F34" s="50"/>
      <c r="G34" s="50"/>
      <c r="H34" s="50"/>
      <c r="I34" s="229"/>
      <c r="J34" s="50"/>
      <c r="K34" s="136"/>
      <c r="L34" s="136"/>
      <c r="M34" s="229"/>
      <c r="N34" s="50"/>
      <c r="O34" s="136"/>
      <c r="P34" s="58"/>
    </row>
    <row r="35" spans="1:16" ht="45">
      <c r="A35" s="69" t="s">
        <v>64</v>
      </c>
      <c r="B35" s="64">
        <v>50704.63</v>
      </c>
      <c r="C35" s="50"/>
      <c r="D35" s="50"/>
      <c r="E35" s="57">
        <f t="shared" si="0"/>
        <v>50704.63</v>
      </c>
      <c r="F35" s="50"/>
      <c r="G35" s="50"/>
      <c r="H35" s="50"/>
      <c r="I35" s="229"/>
      <c r="J35" s="50"/>
      <c r="K35" s="136"/>
      <c r="L35" s="136"/>
      <c r="M35" s="229"/>
      <c r="N35" s="50"/>
      <c r="O35" s="136"/>
      <c r="P35" s="58"/>
    </row>
    <row r="36" spans="1:16" ht="45">
      <c r="A36" s="69" t="s">
        <v>65</v>
      </c>
      <c r="B36" s="64">
        <v>363816.86000000004</v>
      </c>
      <c r="C36" s="64">
        <v>4725.43</v>
      </c>
      <c r="D36" s="50"/>
      <c r="E36" s="57">
        <f t="shared" si="0"/>
        <v>368542.29000000004</v>
      </c>
      <c r="F36" s="50"/>
      <c r="G36" s="50">
        <v>40</v>
      </c>
      <c r="H36" s="50"/>
      <c r="I36" s="229"/>
      <c r="J36" s="50"/>
      <c r="K36" s="136">
        <v>40</v>
      </c>
      <c r="L36" s="136"/>
      <c r="M36" s="229"/>
      <c r="N36" s="50"/>
      <c r="O36" s="136">
        <v>11.71</v>
      </c>
      <c r="P36" s="58"/>
    </row>
    <row r="37" spans="1:16" ht="30">
      <c r="A37" s="69" t="s">
        <v>83</v>
      </c>
      <c r="B37" s="64"/>
      <c r="C37" s="50"/>
      <c r="D37" s="50"/>
      <c r="E37" s="57">
        <f t="shared" si="0"/>
        <v>0</v>
      </c>
      <c r="F37" s="73"/>
      <c r="G37" s="50"/>
      <c r="H37" s="50"/>
      <c r="I37" s="229"/>
      <c r="J37" s="73"/>
      <c r="K37" s="136"/>
      <c r="L37" s="136"/>
      <c r="M37" s="229"/>
      <c r="N37" s="73"/>
      <c r="O37" s="136"/>
      <c r="P37" s="58"/>
    </row>
    <row r="38" spans="1:16" ht="15.75" customHeight="1">
      <c r="A38" s="69" t="s">
        <v>66</v>
      </c>
      <c r="B38" s="64">
        <v>246383.37999999998</v>
      </c>
      <c r="C38" s="64">
        <v>256024.93</v>
      </c>
      <c r="D38" s="50"/>
      <c r="E38" s="57">
        <f t="shared" si="0"/>
        <v>502408.30999999994</v>
      </c>
      <c r="F38" s="73"/>
      <c r="G38" s="196">
        <v>535</v>
      </c>
      <c r="H38" s="50"/>
      <c r="I38" s="229"/>
      <c r="J38" s="73"/>
      <c r="K38" s="195">
        <v>535</v>
      </c>
      <c r="L38" s="136"/>
      <c r="M38" s="229"/>
      <c r="N38" s="73"/>
      <c r="O38" s="280">
        <v>91.21</v>
      </c>
      <c r="P38" s="58"/>
    </row>
    <row r="39" spans="1:16" s="53" customFormat="1" ht="15.75" customHeight="1">
      <c r="A39" s="68" t="s">
        <v>67</v>
      </c>
      <c r="B39" s="65"/>
      <c r="C39" s="51"/>
      <c r="D39" s="51"/>
      <c r="E39" s="62">
        <f t="shared" si="0"/>
        <v>0</v>
      </c>
      <c r="F39" s="51"/>
      <c r="G39" s="51">
        <v>500</v>
      </c>
      <c r="H39" s="51"/>
      <c r="I39" s="229"/>
      <c r="J39" s="51"/>
      <c r="K39" s="51">
        <v>500</v>
      </c>
      <c r="L39" s="51"/>
      <c r="M39" s="229"/>
      <c r="N39" s="51"/>
      <c r="O39" s="135">
        <v>121.9</v>
      </c>
      <c r="P39" s="52"/>
    </row>
    <row r="40" spans="1:16" s="53" customFormat="1" ht="15.75" customHeight="1">
      <c r="A40" s="68" t="s">
        <v>7</v>
      </c>
      <c r="B40" s="65"/>
      <c r="C40" s="51"/>
      <c r="D40" s="51"/>
      <c r="E40" s="62">
        <f t="shared" si="0"/>
        <v>0</v>
      </c>
      <c r="F40" s="51"/>
      <c r="G40" s="51"/>
      <c r="H40" s="51"/>
      <c r="I40" s="229"/>
      <c r="J40" s="51"/>
      <c r="K40" s="51"/>
      <c r="L40" s="51"/>
      <c r="M40" s="229"/>
      <c r="N40" s="51"/>
      <c r="O40" s="135"/>
      <c r="P40" s="52"/>
    </row>
    <row r="41" spans="1:16" s="53" customFormat="1" ht="15.75" customHeight="1">
      <c r="A41" s="68" t="s">
        <v>6</v>
      </c>
      <c r="B41" s="65"/>
      <c r="C41" s="51"/>
      <c r="D41" s="51"/>
      <c r="E41" s="62">
        <f t="shared" si="0"/>
        <v>0</v>
      </c>
      <c r="F41" s="51"/>
      <c r="G41" s="51">
        <v>9</v>
      </c>
      <c r="H41" s="51"/>
      <c r="I41" s="229"/>
      <c r="J41" s="51"/>
      <c r="K41" s="51">
        <v>9</v>
      </c>
      <c r="L41" s="51"/>
      <c r="M41" s="229"/>
      <c r="N41" s="51"/>
      <c r="O41" s="135">
        <v>6.6</v>
      </c>
      <c r="P41" s="52"/>
    </row>
    <row r="42" spans="1:16" s="53" customFormat="1" ht="15.75" customHeight="1">
      <c r="A42" s="68" t="s">
        <v>8</v>
      </c>
      <c r="B42" s="65">
        <v>135705.74</v>
      </c>
      <c r="C42" s="65">
        <v>0</v>
      </c>
      <c r="D42" s="51"/>
      <c r="E42" s="62">
        <f t="shared" si="0"/>
        <v>135705.74</v>
      </c>
      <c r="F42" s="51"/>
      <c r="G42" s="51">
        <v>200</v>
      </c>
      <c r="H42" s="51"/>
      <c r="I42" s="229"/>
      <c r="J42" s="51"/>
      <c r="K42" s="51">
        <v>200</v>
      </c>
      <c r="L42" s="51"/>
      <c r="M42" s="229"/>
      <c r="N42" s="51"/>
      <c r="O42" s="188">
        <v>30.6</v>
      </c>
      <c r="P42" s="52"/>
    </row>
    <row r="43" spans="1:16" s="53" customFormat="1" ht="15.75" customHeight="1">
      <c r="A43" s="68" t="s">
        <v>0</v>
      </c>
      <c r="B43" s="65">
        <v>6659324.159999999</v>
      </c>
      <c r="C43" s="51"/>
      <c r="D43" s="51"/>
      <c r="E43" s="62">
        <f t="shared" si="0"/>
        <v>6659324.159999999</v>
      </c>
      <c r="F43" s="51"/>
      <c r="G43" s="51">
        <v>175</v>
      </c>
      <c r="H43" s="51"/>
      <c r="I43" s="229"/>
      <c r="J43" s="51"/>
      <c r="K43" s="51">
        <v>175</v>
      </c>
      <c r="L43" s="51"/>
      <c r="M43" s="229"/>
      <c r="N43" s="51"/>
      <c r="O43" s="188">
        <v>34.1</v>
      </c>
      <c r="P43" s="52"/>
    </row>
    <row r="44" spans="1:16" s="53" customFormat="1" ht="15.75" customHeight="1">
      <c r="A44" s="67" t="s">
        <v>68</v>
      </c>
      <c r="B44" s="55">
        <f>B45+B49+B50+B51</f>
        <v>20726320.68</v>
      </c>
      <c r="C44" s="55">
        <f>C45+C49+C50+C51</f>
        <v>8659.66</v>
      </c>
      <c r="D44" s="55">
        <f>D45+D49+D50+D51</f>
        <v>17768000.04</v>
      </c>
      <c r="E44" s="55">
        <f>E45+E49+E50+E51</f>
        <v>38502980.38</v>
      </c>
      <c r="F44" s="51"/>
      <c r="G44" s="168">
        <f>G45</f>
        <v>180</v>
      </c>
      <c r="H44" s="51"/>
      <c r="I44" s="229"/>
      <c r="J44" s="51"/>
      <c r="K44" s="168">
        <f>K45</f>
        <v>180</v>
      </c>
      <c r="L44" s="51"/>
      <c r="M44" s="229"/>
      <c r="N44" s="51"/>
      <c r="O44" s="167">
        <f>O45</f>
        <v>0</v>
      </c>
      <c r="P44" s="52"/>
    </row>
    <row r="45" spans="1:16" s="53" customFormat="1" ht="15.75" customHeight="1">
      <c r="A45" s="68" t="s">
        <v>69</v>
      </c>
      <c r="B45" s="62">
        <f>SUM(B46:B48)</f>
        <v>20726320.68</v>
      </c>
      <c r="C45" s="62">
        <f>SUM(C46:C48)</f>
        <v>8659.66</v>
      </c>
      <c r="D45" s="62">
        <f>SUM(D46:D48)</f>
        <v>17768000.04</v>
      </c>
      <c r="E45" s="62">
        <f>SUM(E46:E48)</f>
        <v>38502980.38</v>
      </c>
      <c r="F45" s="51"/>
      <c r="G45" s="193">
        <f>G46+G47+G48</f>
        <v>180</v>
      </c>
      <c r="H45" s="51"/>
      <c r="I45" s="229"/>
      <c r="J45" s="51"/>
      <c r="K45" s="192">
        <f>K46+K47+K48</f>
        <v>180</v>
      </c>
      <c r="L45" s="51"/>
      <c r="M45" s="229"/>
      <c r="N45" s="51"/>
      <c r="O45" s="167">
        <f>O46+P48</f>
        <v>0</v>
      </c>
      <c r="P45" s="52"/>
    </row>
    <row r="46" spans="1:16" ht="15.75" customHeight="1">
      <c r="A46" s="69" t="s">
        <v>70</v>
      </c>
      <c r="B46" s="64">
        <v>15619318.44</v>
      </c>
      <c r="C46" s="64">
        <v>0</v>
      </c>
      <c r="D46" s="64">
        <v>10990643.6</v>
      </c>
      <c r="E46" s="57">
        <f t="shared" si="0"/>
        <v>26609962.04</v>
      </c>
      <c r="F46" s="50"/>
      <c r="G46" s="186"/>
      <c r="H46" s="50"/>
      <c r="I46" s="229"/>
      <c r="J46" s="50"/>
      <c r="K46" s="186"/>
      <c r="L46" s="50"/>
      <c r="M46" s="229"/>
      <c r="N46" s="50"/>
      <c r="O46" s="74"/>
      <c r="P46" s="58"/>
    </row>
    <row r="47" spans="1:16" ht="15.75" customHeight="1">
      <c r="A47" s="69" t="s">
        <v>71</v>
      </c>
      <c r="B47" s="64">
        <v>1975396.44</v>
      </c>
      <c r="C47" s="64">
        <v>8659.66</v>
      </c>
      <c r="D47" s="64">
        <v>0</v>
      </c>
      <c r="E47" s="57">
        <f t="shared" si="0"/>
        <v>1984056.0999999999</v>
      </c>
      <c r="F47" s="50"/>
      <c r="G47" s="50"/>
      <c r="H47" s="50"/>
      <c r="I47" s="229"/>
      <c r="J47" s="50"/>
      <c r="K47" s="50"/>
      <c r="L47" s="50"/>
      <c r="M47" s="229"/>
      <c r="N47" s="50"/>
      <c r="O47" s="50"/>
      <c r="P47" s="58"/>
    </row>
    <row r="48" spans="1:16" ht="15.75" customHeight="1">
      <c r="A48" s="69" t="s">
        <v>72</v>
      </c>
      <c r="B48" s="64">
        <v>3131605.8</v>
      </c>
      <c r="C48" s="50"/>
      <c r="D48" s="64">
        <v>6777356.44</v>
      </c>
      <c r="E48" s="57">
        <f t="shared" si="0"/>
        <v>9908962.24</v>
      </c>
      <c r="F48" s="50"/>
      <c r="G48" s="194">
        <v>180</v>
      </c>
      <c r="H48" s="50"/>
      <c r="I48" s="229"/>
      <c r="J48" s="50"/>
      <c r="K48" s="50">
        <v>180</v>
      </c>
      <c r="L48" s="50"/>
      <c r="M48" s="229"/>
      <c r="N48" s="50"/>
      <c r="O48" s="50"/>
      <c r="P48" s="58"/>
    </row>
    <row r="49" spans="1:16" s="53" customFormat="1" ht="15.75" customHeight="1">
      <c r="A49" s="68" t="s">
        <v>73</v>
      </c>
      <c r="B49" s="51"/>
      <c r="C49" s="51"/>
      <c r="D49" s="51"/>
      <c r="E49" s="62">
        <f t="shared" si="0"/>
        <v>0</v>
      </c>
      <c r="F49" s="51"/>
      <c r="G49" s="51"/>
      <c r="H49" s="51"/>
      <c r="I49" s="229"/>
      <c r="J49" s="51"/>
      <c r="K49" s="51"/>
      <c r="L49" s="51"/>
      <c r="M49" s="229"/>
      <c r="N49" s="51"/>
      <c r="O49" s="51"/>
      <c r="P49" s="52"/>
    </row>
    <row r="50" spans="1:16" s="53" customFormat="1" ht="15.75" customHeight="1">
      <c r="A50" s="68" t="s">
        <v>74</v>
      </c>
      <c r="B50" s="51"/>
      <c r="C50" s="51"/>
      <c r="D50" s="51"/>
      <c r="E50" s="62">
        <f t="shared" si="0"/>
        <v>0</v>
      </c>
      <c r="F50" s="51"/>
      <c r="G50" s="51"/>
      <c r="H50" s="51"/>
      <c r="I50" s="229"/>
      <c r="J50" s="51"/>
      <c r="K50" s="51"/>
      <c r="L50" s="51"/>
      <c r="M50" s="229"/>
      <c r="N50" s="51"/>
      <c r="O50" s="51"/>
      <c r="P50" s="52"/>
    </row>
    <row r="51" spans="1:16" s="53" customFormat="1" ht="15.75" customHeight="1">
      <c r="A51" s="68" t="s">
        <v>75</v>
      </c>
      <c r="B51" s="51"/>
      <c r="C51" s="51"/>
      <c r="D51" s="51"/>
      <c r="E51" s="62">
        <f t="shared" si="0"/>
        <v>0</v>
      </c>
      <c r="F51" s="51"/>
      <c r="G51" s="51"/>
      <c r="H51" s="51"/>
      <c r="I51" s="229"/>
      <c r="J51" s="51"/>
      <c r="K51" s="51"/>
      <c r="L51" s="51"/>
      <c r="M51" s="229"/>
      <c r="N51" s="51"/>
      <c r="O51" s="51"/>
      <c r="P51" s="52"/>
    </row>
    <row r="52" spans="1:16" s="53" customFormat="1" ht="15.75" customHeight="1">
      <c r="A52" s="67" t="s">
        <v>76</v>
      </c>
      <c r="B52" s="51"/>
      <c r="C52" s="51"/>
      <c r="D52" s="51"/>
      <c r="E52" s="62">
        <f t="shared" si="0"/>
        <v>0</v>
      </c>
      <c r="F52" s="51"/>
      <c r="G52" s="51"/>
      <c r="H52" s="51"/>
      <c r="I52" s="229"/>
      <c r="J52" s="51"/>
      <c r="K52" s="51"/>
      <c r="L52" s="51"/>
      <c r="M52" s="229"/>
      <c r="N52" s="51"/>
      <c r="O52" s="51"/>
      <c r="P52" s="52"/>
    </row>
    <row r="53" spans="1:16" s="53" customFormat="1" ht="15.75" customHeight="1">
      <c r="A53" s="67" t="s">
        <v>77</v>
      </c>
      <c r="B53" s="51"/>
      <c r="C53" s="51"/>
      <c r="D53" s="51"/>
      <c r="E53" s="62">
        <f t="shared" si="0"/>
        <v>0</v>
      </c>
      <c r="F53" s="51"/>
      <c r="G53" s="51">
        <v>200</v>
      </c>
      <c r="H53" s="51"/>
      <c r="I53" s="229"/>
      <c r="J53" s="51"/>
      <c r="K53" s="51">
        <v>200</v>
      </c>
      <c r="L53" s="51"/>
      <c r="M53" s="229"/>
      <c r="N53" s="51"/>
      <c r="O53" s="51">
        <v>54.1</v>
      </c>
      <c r="P53" s="52"/>
    </row>
    <row r="54" spans="1:16" s="81" customFormat="1" ht="16.5" customHeight="1" thickBot="1">
      <c r="A54" s="82" t="s">
        <v>78</v>
      </c>
      <c r="B54" s="83" t="e">
        <f>B6-B19</f>
        <v>#REF!</v>
      </c>
      <c r="C54" s="83" t="e">
        <f>C6-C19</f>
        <v>#REF!</v>
      </c>
      <c r="D54" s="83" t="e">
        <f>D6-D19</f>
        <v>#REF!</v>
      </c>
      <c r="E54" s="83" t="e">
        <f>E6-E19</f>
        <v>#REF!</v>
      </c>
      <c r="F54" s="84"/>
      <c r="G54" s="84">
        <v>12.8</v>
      </c>
      <c r="H54" s="84"/>
      <c r="I54" s="230"/>
      <c r="J54" s="84"/>
      <c r="K54" s="84">
        <v>12.8</v>
      </c>
      <c r="L54" s="84"/>
      <c r="M54" s="230"/>
      <c r="N54" s="84"/>
      <c r="O54" s="84">
        <f>O6-O19</f>
        <v>95.59999999999991</v>
      </c>
      <c r="P54" s="85"/>
    </row>
    <row r="55" spans="1:16" ht="32.25" customHeight="1">
      <c r="A55" s="235" t="s">
        <v>116</v>
      </c>
      <c r="B55" s="236"/>
      <c r="C55" s="236"/>
      <c r="D55" s="236"/>
      <c r="E55" s="236"/>
      <c r="F55" s="236"/>
      <c r="G55" s="236"/>
      <c r="H55" s="236"/>
      <c r="I55" s="236"/>
      <c r="J55" s="236"/>
      <c r="K55" s="236"/>
      <c r="L55" s="236"/>
      <c r="M55" s="236"/>
      <c r="N55" s="236"/>
      <c r="O55" s="236"/>
      <c r="P55" s="236"/>
    </row>
    <row r="56" spans="1:16" ht="32.25" customHeight="1">
      <c r="A56" s="237" t="s">
        <v>117</v>
      </c>
      <c r="B56" s="238"/>
      <c r="C56" s="238"/>
      <c r="D56" s="238"/>
      <c r="E56" s="238"/>
      <c r="F56" s="238"/>
      <c r="G56" s="238"/>
      <c r="H56" s="238"/>
      <c r="I56" s="238"/>
      <c r="J56" s="238"/>
      <c r="K56" s="238"/>
      <c r="L56" s="238"/>
      <c r="M56" s="238"/>
      <c r="N56" s="238"/>
      <c r="O56" s="238"/>
      <c r="P56" s="238"/>
    </row>
  </sheetData>
  <sheetProtection/>
  <mergeCells count="12">
    <mergeCell ref="A55:P55"/>
    <mergeCell ref="A56:P56"/>
    <mergeCell ref="J4:L4"/>
    <mergeCell ref="N4:P4"/>
    <mergeCell ref="A2:P2"/>
    <mergeCell ref="A3:P3"/>
    <mergeCell ref="I4:I54"/>
    <mergeCell ref="M4:M54"/>
    <mergeCell ref="B4:E4"/>
    <mergeCell ref="F4:H4"/>
    <mergeCell ref="A1:P1"/>
    <mergeCell ref="A4:A5"/>
  </mergeCells>
  <printOptions horizontalCentered="1"/>
  <pageMargins left="0.17" right="0.17" top="0.34" bottom="0.34" header="0.3" footer="0.3"/>
  <pageSetup horizontalDpi="600" verticalDpi="600" orientation="landscape" scale="53" r:id="rId1"/>
</worksheet>
</file>

<file path=xl/worksheets/sheet7.xml><?xml version="1.0" encoding="utf-8"?>
<worksheet xmlns="http://schemas.openxmlformats.org/spreadsheetml/2006/main" xmlns:r="http://schemas.openxmlformats.org/officeDocument/2006/relationships">
  <dimension ref="A1:O11"/>
  <sheetViews>
    <sheetView zoomScaleSheetLayoutView="110" zoomScalePageLayoutView="0" workbookViewId="0" topLeftCell="A1">
      <selection activeCell="M22" sqref="M22"/>
    </sheetView>
  </sheetViews>
  <sheetFormatPr defaultColWidth="9.140625" defaultRowHeight="15"/>
  <cols>
    <col min="1" max="1" width="9.140625" style="28" customWidth="1"/>
    <col min="2" max="2" width="25.7109375" style="28" customWidth="1"/>
    <col min="3" max="14" width="15.00390625" style="28" customWidth="1"/>
    <col min="15" max="16384" width="9.140625" style="28" customWidth="1"/>
  </cols>
  <sheetData>
    <row r="1" spans="1:15" ht="15.75" customHeight="1">
      <c r="A1" s="88"/>
      <c r="B1" s="209" t="s">
        <v>90</v>
      </c>
      <c r="C1" s="209"/>
      <c r="D1" s="209"/>
      <c r="E1" s="209"/>
      <c r="F1" s="209"/>
      <c r="G1" s="209"/>
      <c r="H1" s="209"/>
      <c r="I1" s="209"/>
      <c r="J1" s="209"/>
      <c r="K1" s="209"/>
      <c r="L1" s="209"/>
      <c r="M1" s="209"/>
      <c r="N1" s="209"/>
      <c r="O1" s="88"/>
    </row>
    <row r="2" spans="2:14" ht="82.5" customHeight="1">
      <c r="B2" s="207" t="s">
        <v>155</v>
      </c>
      <c r="C2" s="207"/>
      <c r="D2" s="207"/>
      <c r="E2" s="207"/>
      <c r="F2" s="207"/>
      <c r="G2" s="207"/>
      <c r="H2" s="207"/>
      <c r="I2" s="207"/>
      <c r="J2" s="207"/>
      <c r="K2" s="207"/>
      <c r="L2" s="207"/>
      <c r="M2" s="207"/>
      <c r="N2" s="207"/>
    </row>
    <row r="3" spans="2:14" ht="19.5" customHeight="1" thickBot="1">
      <c r="B3" s="208" t="s">
        <v>16</v>
      </c>
      <c r="C3" s="208"/>
      <c r="D3" s="208"/>
      <c r="E3" s="208"/>
      <c r="F3" s="208"/>
      <c r="G3" s="208"/>
      <c r="H3" s="208"/>
      <c r="I3" s="208"/>
      <c r="J3" s="208"/>
      <c r="K3" s="208"/>
      <c r="L3" s="208"/>
      <c r="M3" s="208"/>
      <c r="N3" s="208"/>
    </row>
    <row r="4" spans="2:14" s="33" customFormat="1" ht="15" customHeight="1">
      <c r="B4" s="247" t="s">
        <v>26</v>
      </c>
      <c r="C4" s="244" t="s">
        <v>27</v>
      </c>
      <c r="D4" s="245"/>
      <c r="E4" s="245"/>
      <c r="F4" s="246"/>
      <c r="G4" s="244" t="s">
        <v>112</v>
      </c>
      <c r="H4" s="245"/>
      <c r="I4" s="245"/>
      <c r="J4" s="246"/>
      <c r="K4" s="244" t="s">
        <v>28</v>
      </c>
      <c r="L4" s="245"/>
      <c r="M4" s="245"/>
      <c r="N4" s="246"/>
    </row>
    <row r="5" spans="2:14" s="33" customFormat="1" ht="15" customHeight="1">
      <c r="B5" s="248"/>
      <c r="C5" s="100" t="s">
        <v>106</v>
      </c>
      <c r="D5" s="94" t="s">
        <v>107</v>
      </c>
      <c r="E5" s="94" t="s">
        <v>108</v>
      </c>
      <c r="F5" s="97" t="s">
        <v>109</v>
      </c>
      <c r="G5" s="100" t="s">
        <v>106</v>
      </c>
      <c r="H5" s="94" t="s">
        <v>107</v>
      </c>
      <c r="I5" s="94" t="s">
        <v>108</v>
      </c>
      <c r="J5" s="97" t="s">
        <v>109</v>
      </c>
      <c r="K5" s="100" t="s">
        <v>106</v>
      </c>
      <c r="L5" s="94" t="s">
        <v>107</v>
      </c>
      <c r="M5" s="94" t="s">
        <v>108</v>
      </c>
      <c r="N5" s="97" t="s">
        <v>109</v>
      </c>
    </row>
    <row r="6" spans="2:14" ht="29.25" customHeight="1">
      <c r="B6" s="116" t="s">
        <v>29</v>
      </c>
      <c r="C6" s="34"/>
      <c r="D6" s="114"/>
      <c r="E6" s="114"/>
      <c r="F6" s="115"/>
      <c r="G6" s="118">
        <v>102163</v>
      </c>
      <c r="H6" s="119"/>
      <c r="I6" s="119"/>
      <c r="J6" s="117"/>
      <c r="K6" s="118">
        <v>102163</v>
      </c>
      <c r="L6" s="119"/>
      <c r="M6" s="119"/>
      <c r="N6" s="117"/>
    </row>
    <row r="7" spans="2:14" ht="29.25" customHeight="1">
      <c r="B7" s="116" t="s">
        <v>30</v>
      </c>
      <c r="C7" s="34"/>
      <c r="D7" s="114"/>
      <c r="E7" s="114"/>
      <c r="F7" s="115"/>
      <c r="G7" s="118">
        <v>1418</v>
      </c>
      <c r="H7" s="119"/>
      <c r="I7" s="119"/>
      <c r="J7" s="117"/>
      <c r="K7" s="118">
        <v>1418</v>
      </c>
      <c r="L7" s="119"/>
      <c r="M7" s="119"/>
      <c r="N7" s="117"/>
    </row>
    <row r="8" spans="2:14" ht="29.25" customHeight="1">
      <c r="B8" s="116" t="s">
        <v>31</v>
      </c>
      <c r="C8" s="34"/>
      <c r="D8" s="114"/>
      <c r="E8" s="114"/>
      <c r="F8" s="115"/>
      <c r="G8" s="118">
        <v>21945</v>
      </c>
      <c r="H8" s="119"/>
      <c r="I8" s="119"/>
      <c r="J8" s="117"/>
      <c r="K8" s="118">
        <v>21945</v>
      </c>
      <c r="L8" s="119"/>
      <c r="M8" s="119"/>
      <c r="N8" s="117"/>
    </row>
    <row r="9" spans="2:14" s="32" customFormat="1" ht="29.25" customHeight="1" thickBot="1">
      <c r="B9" s="99" t="s">
        <v>15</v>
      </c>
      <c r="C9" s="35"/>
      <c r="D9" s="98"/>
      <c r="E9" s="98"/>
      <c r="F9" s="36"/>
      <c r="G9" s="120">
        <f>G6+G7+G8</f>
        <v>125526</v>
      </c>
      <c r="H9" s="121"/>
      <c r="I9" s="121"/>
      <c r="J9" s="122"/>
      <c r="K9" s="120">
        <f>K6+K7+K8</f>
        <v>125526</v>
      </c>
      <c r="L9" s="121"/>
      <c r="M9" s="121"/>
      <c r="N9" s="122"/>
    </row>
    <row r="10" spans="2:14" ht="76.5" customHeight="1">
      <c r="B10" s="249" t="s">
        <v>114</v>
      </c>
      <c r="C10" s="250"/>
      <c r="D10" s="250"/>
      <c r="E10" s="250"/>
      <c r="F10" s="250"/>
      <c r="G10" s="250"/>
      <c r="H10" s="250"/>
      <c r="I10" s="250"/>
      <c r="J10" s="250"/>
      <c r="K10" s="250"/>
      <c r="L10" s="250"/>
      <c r="M10" s="250"/>
      <c r="N10" s="250"/>
    </row>
    <row r="11" spans="2:14" ht="60" customHeight="1">
      <c r="B11" s="242" t="s">
        <v>113</v>
      </c>
      <c r="C11" s="243"/>
      <c r="D11" s="243"/>
      <c r="E11" s="243"/>
      <c r="F11" s="243"/>
      <c r="G11" s="243"/>
      <c r="H11" s="243"/>
      <c r="I11" s="243"/>
      <c r="J11" s="243"/>
      <c r="K11" s="243"/>
      <c r="L11" s="243"/>
      <c r="M11" s="243"/>
      <c r="N11" s="243"/>
    </row>
  </sheetData>
  <sheetProtection/>
  <mergeCells count="9">
    <mergeCell ref="B2:N2"/>
    <mergeCell ref="B3:N3"/>
    <mergeCell ref="B1:N1"/>
    <mergeCell ref="B11:N11"/>
    <mergeCell ref="C4:F4"/>
    <mergeCell ref="G4:J4"/>
    <mergeCell ref="K4:N4"/>
    <mergeCell ref="B4:B5"/>
    <mergeCell ref="B10:N10"/>
  </mergeCells>
  <printOptions horizontalCentered="1"/>
  <pageMargins left="0.7" right="0.7" top="0.75" bottom="0.75" header="0.3" footer="0.3"/>
  <pageSetup horizontalDpi="600" verticalDpi="600" orientation="landscape" scale="59" r:id="rId1"/>
</worksheet>
</file>

<file path=xl/worksheets/sheet8.xml><?xml version="1.0" encoding="utf-8"?>
<worksheet xmlns="http://schemas.openxmlformats.org/spreadsheetml/2006/main" xmlns:r="http://schemas.openxmlformats.org/officeDocument/2006/relationships">
  <dimension ref="B1:F9"/>
  <sheetViews>
    <sheetView zoomScaleSheetLayoutView="120" zoomScalePageLayoutView="0" workbookViewId="0" topLeftCell="A1">
      <selection activeCell="J10" sqref="J10"/>
    </sheetView>
  </sheetViews>
  <sheetFormatPr defaultColWidth="9.140625" defaultRowHeight="15"/>
  <cols>
    <col min="1" max="1" width="9.140625" style="28" customWidth="1"/>
    <col min="2" max="2" width="30.140625" style="28" customWidth="1"/>
    <col min="3" max="5" width="31.7109375" style="28" customWidth="1"/>
    <col min="6" max="16384" width="9.140625" style="28" customWidth="1"/>
  </cols>
  <sheetData>
    <row r="1" spans="2:6" ht="15.75">
      <c r="B1" s="209" t="s">
        <v>91</v>
      </c>
      <c r="C1" s="209"/>
      <c r="D1" s="209"/>
      <c r="E1" s="209"/>
      <c r="F1" s="88"/>
    </row>
    <row r="2" spans="2:5" ht="81" customHeight="1">
      <c r="B2" s="207" t="s">
        <v>156</v>
      </c>
      <c r="C2" s="207"/>
      <c r="D2" s="207"/>
      <c r="E2" s="207"/>
    </row>
    <row r="3" spans="2:5" ht="11.25" customHeight="1" thickBot="1">
      <c r="B3" s="208" t="s">
        <v>16</v>
      </c>
      <c r="C3" s="208"/>
      <c r="D3" s="208"/>
      <c r="E3" s="208"/>
    </row>
    <row r="4" spans="2:5" s="33" customFormat="1" ht="25.5">
      <c r="B4" s="5" t="s">
        <v>26</v>
      </c>
      <c r="C4" s="95" t="s">
        <v>27</v>
      </c>
      <c r="D4" s="95" t="s">
        <v>112</v>
      </c>
      <c r="E4" s="96" t="s">
        <v>28</v>
      </c>
    </row>
    <row r="5" spans="2:5" ht="35.25" customHeight="1">
      <c r="B5" s="123" t="s">
        <v>32</v>
      </c>
      <c r="C5" s="178"/>
      <c r="D5" s="119">
        <v>30</v>
      </c>
      <c r="E5" s="117">
        <v>30</v>
      </c>
    </row>
    <row r="6" spans="2:5" ht="35.25" customHeight="1">
      <c r="B6" s="123" t="s">
        <v>33</v>
      </c>
      <c r="C6" s="119"/>
      <c r="D6" s="119"/>
      <c r="E6" s="117"/>
    </row>
    <row r="7" spans="2:5" s="32" customFormat="1" ht="35.25" customHeight="1" thickBot="1">
      <c r="B7" s="124" t="s">
        <v>15</v>
      </c>
      <c r="C7" s="121"/>
      <c r="D7" s="121"/>
      <c r="E7" s="122">
        <v>30</v>
      </c>
    </row>
    <row r="8" spans="2:5" s="32" customFormat="1" ht="71.25" customHeight="1">
      <c r="B8" s="251"/>
      <c r="C8" s="251"/>
      <c r="D8" s="251"/>
      <c r="E8" s="251"/>
    </row>
    <row r="9" spans="2:5" ht="58.5" customHeight="1">
      <c r="B9" s="242" t="s">
        <v>113</v>
      </c>
      <c r="C9" s="243"/>
      <c r="D9" s="243"/>
      <c r="E9" s="243"/>
    </row>
  </sheetData>
  <sheetProtection/>
  <mergeCells count="5">
    <mergeCell ref="B2:E2"/>
    <mergeCell ref="B3:E3"/>
    <mergeCell ref="B1:E1"/>
    <mergeCell ref="B9:E9"/>
    <mergeCell ref="B8:E8"/>
  </mergeCells>
  <printOptions horizontalCentered="1"/>
  <pageMargins left="0.17" right="0.17" top="0.75" bottom="0.7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DW27"/>
  <sheetViews>
    <sheetView zoomScaleSheetLayoutView="110" zoomScalePageLayoutView="0" workbookViewId="0" topLeftCell="A1">
      <selection activeCell="J15" sqref="J15"/>
    </sheetView>
  </sheetViews>
  <sheetFormatPr defaultColWidth="9.140625" defaultRowHeight="15"/>
  <cols>
    <col min="1" max="1" width="5.57421875" style="38" customWidth="1"/>
    <col min="2" max="2" width="13.7109375" style="38" customWidth="1"/>
    <col min="3" max="3" width="54.421875" style="38" customWidth="1"/>
    <col min="4" max="4" width="35.57421875" style="38" customWidth="1"/>
    <col min="5" max="16384" width="9.140625" style="38" customWidth="1"/>
  </cols>
  <sheetData>
    <row r="1" spans="2:5" ht="15.75" customHeight="1">
      <c r="B1" s="209" t="s">
        <v>92</v>
      </c>
      <c r="C1" s="209"/>
      <c r="D1" s="209"/>
      <c r="E1" s="88"/>
    </row>
    <row r="2" spans="2:7" s="10" customFormat="1" ht="78.75" customHeight="1" thickBot="1">
      <c r="B2" s="252" t="s">
        <v>157</v>
      </c>
      <c r="C2" s="252"/>
      <c r="D2" s="252"/>
      <c r="F2" s="41"/>
      <c r="G2" s="41"/>
    </row>
    <row r="3" spans="2:4" s="42" customFormat="1" ht="31.5" customHeight="1">
      <c r="B3" s="125" t="s">
        <v>17</v>
      </c>
      <c r="C3" s="126" t="s">
        <v>35</v>
      </c>
      <c r="D3" s="127" t="s">
        <v>34</v>
      </c>
    </row>
    <row r="4" spans="1:49" s="40" customFormat="1" ht="18">
      <c r="A4" s="38"/>
      <c r="B4" s="128"/>
      <c r="C4" s="129"/>
      <c r="D4" s="130"/>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row>
    <row r="5" spans="1:49" s="40" customFormat="1" ht="18">
      <c r="A5" s="38"/>
      <c r="B5" s="128"/>
      <c r="C5" s="129"/>
      <c r="D5" s="130"/>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row>
    <row r="6" spans="1:49" s="40" customFormat="1" ht="27" customHeight="1">
      <c r="A6" s="38"/>
      <c r="B6" s="176"/>
      <c r="C6" s="177"/>
      <c r="D6" s="175"/>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row>
    <row r="7" spans="1:127" s="40" customFormat="1" ht="13.5">
      <c r="A7" s="38"/>
      <c r="B7" s="89"/>
      <c r="C7" s="39"/>
      <c r="D7" s="90"/>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row>
    <row r="8" spans="1:49" s="40" customFormat="1" ht="13.5">
      <c r="A8" s="38"/>
      <c r="B8" s="89"/>
      <c r="C8" s="39"/>
      <c r="D8" s="90"/>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row>
    <row r="9" spans="1:49" s="40" customFormat="1" ht="13.5">
      <c r="A9" s="38"/>
      <c r="B9" s="89"/>
      <c r="C9" s="39"/>
      <c r="D9" s="90"/>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row>
    <row r="10" spans="1:49" s="40" customFormat="1" ht="13.5">
      <c r="A10" s="38"/>
      <c r="B10" s="89"/>
      <c r="C10" s="39"/>
      <c r="D10" s="90"/>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row>
    <row r="11" spans="1:49" s="40" customFormat="1" ht="13.5">
      <c r="A11" s="38"/>
      <c r="B11" s="89"/>
      <c r="C11" s="39"/>
      <c r="D11" s="90"/>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row>
    <row r="12" spans="1:49" s="40" customFormat="1" ht="13.5">
      <c r="A12" s="38"/>
      <c r="B12" s="89"/>
      <c r="C12" s="39"/>
      <c r="D12" s="90"/>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row>
    <row r="13" spans="1:127" s="40" customFormat="1" ht="13.5">
      <c r="A13" s="38"/>
      <c r="B13" s="89"/>
      <c r="C13" s="39"/>
      <c r="D13" s="90"/>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row>
    <row r="14" spans="1:127" s="40" customFormat="1" ht="13.5">
      <c r="A14" s="38"/>
      <c r="B14" s="89"/>
      <c r="C14" s="39"/>
      <c r="D14" s="90"/>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row>
    <row r="15" spans="1:127" s="40" customFormat="1" ht="13.5">
      <c r="A15" s="38"/>
      <c r="B15" s="89"/>
      <c r="C15" s="39"/>
      <c r="D15" s="90"/>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row>
    <row r="16" spans="1:127" s="40" customFormat="1" ht="13.5">
      <c r="A16" s="38"/>
      <c r="B16" s="89"/>
      <c r="C16" s="39"/>
      <c r="D16" s="90"/>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row>
    <row r="17" spans="1:127" s="40" customFormat="1" ht="13.5">
      <c r="A17" s="38"/>
      <c r="B17" s="89"/>
      <c r="C17" s="39"/>
      <c r="D17" s="90"/>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row>
    <row r="18" spans="1:127" s="40" customFormat="1" ht="13.5">
      <c r="A18" s="38"/>
      <c r="B18" s="89"/>
      <c r="C18" s="39"/>
      <c r="D18" s="90"/>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row>
    <row r="19" spans="1:127" s="40" customFormat="1" ht="13.5">
      <c r="A19" s="38"/>
      <c r="B19" s="89"/>
      <c r="C19" s="39"/>
      <c r="D19" s="90"/>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8"/>
      <c r="DJ19" s="38"/>
      <c r="DK19" s="38"/>
      <c r="DL19" s="38"/>
      <c r="DM19" s="38"/>
      <c r="DN19" s="38"/>
      <c r="DO19" s="38"/>
      <c r="DP19" s="38"/>
      <c r="DQ19" s="38"/>
      <c r="DR19" s="38"/>
      <c r="DS19" s="38"/>
      <c r="DT19" s="38"/>
      <c r="DU19" s="38"/>
      <c r="DV19" s="38"/>
      <c r="DW19" s="38"/>
    </row>
    <row r="20" spans="1:127" s="40" customFormat="1" ht="13.5">
      <c r="A20" s="38"/>
      <c r="B20" s="89"/>
      <c r="C20" s="39"/>
      <c r="D20" s="90"/>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c r="DB20" s="38"/>
      <c r="DC20" s="38"/>
      <c r="DD20" s="38"/>
      <c r="DE20" s="38"/>
      <c r="DF20" s="38"/>
      <c r="DG20" s="38"/>
      <c r="DH20" s="38"/>
      <c r="DI20" s="38"/>
      <c r="DJ20" s="38"/>
      <c r="DK20" s="38"/>
      <c r="DL20" s="38"/>
      <c r="DM20" s="38"/>
      <c r="DN20" s="38"/>
      <c r="DO20" s="38"/>
      <c r="DP20" s="38"/>
      <c r="DQ20" s="38"/>
      <c r="DR20" s="38"/>
      <c r="DS20" s="38"/>
      <c r="DT20" s="38"/>
      <c r="DU20" s="38"/>
      <c r="DV20" s="38"/>
      <c r="DW20" s="38"/>
    </row>
    <row r="21" spans="1:127" s="40" customFormat="1" ht="13.5">
      <c r="A21" s="38"/>
      <c r="B21" s="89"/>
      <c r="C21" s="39"/>
      <c r="D21" s="90"/>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row>
    <row r="22" spans="1:127" s="40" customFormat="1" ht="13.5">
      <c r="A22" s="38"/>
      <c r="B22" s="89"/>
      <c r="C22" s="39"/>
      <c r="D22" s="90"/>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c r="DG22" s="38"/>
      <c r="DH22" s="38"/>
      <c r="DI22" s="38"/>
      <c r="DJ22" s="38"/>
      <c r="DK22" s="38"/>
      <c r="DL22" s="38"/>
      <c r="DM22" s="38"/>
      <c r="DN22" s="38"/>
      <c r="DO22" s="38"/>
      <c r="DP22" s="38"/>
      <c r="DQ22" s="38"/>
      <c r="DR22" s="38"/>
      <c r="DS22" s="38"/>
      <c r="DT22" s="38"/>
      <c r="DU22" s="38"/>
      <c r="DV22" s="38"/>
      <c r="DW22" s="38"/>
    </row>
    <row r="23" spans="1:127" s="40" customFormat="1" ht="13.5">
      <c r="A23" s="38"/>
      <c r="B23" s="89"/>
      <c r="C23" s="39"/>
      <c r="D23" s="90"/>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row>
    <row r="24" spans="1:127" s="40" customFormat="1" ht="13.5">
      <c r="A24" s="38"/>
      <c r="B24" s="89"/>
      <c r="C24" s="39"/>
      <c r="D24" s="90"/>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row>
    <row r="25" spans="1:127" s="40" customFormat="1" ht="13.5">
      <c r="A25" s="38"/>
      <c r="B25" s="89"/>
      <c r="C25" s="39"/>
      <c r="D25" s="90"/>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row>
    <row r="26" spans="1:127" s="40" customFormat="1" ht="14.25" thickBot="1">
      <c r="A26" s="38"/>
      <c r="B26" s="91"/>
      <c r="C26" s="92"/>
      <c r="D26" s="93"/>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c r="DL26" s="38"/>
      <c r="DM26" s="38"/>
      <c r="DN26" s="38"/>
      <c r="DO26" s="38"/>
      <c r="DP26" s="38"/>
      <c r="DQ26" s="38"/>
      <c r="DR26" s="38"/>
      <c r="DS26" s="38"/>
      <c r="DT26" s="38"/>
      <c r="DU26" s="38"/>
      <c r="DV26" s="38"/>
      <c r="DW26" s="38"/>
    </row>
    <row r="27" spans="2:4" ht="34.5" customHeight="1">
      <c r="B27" s="210" t="s">
        <v>104</v>
      </c>
      <c r="C27" s="210"/>
      <c r="D27" s="210"/>
    </row>
  </sheetData>
  <sheetProtection/>
  <mergeCells count="3">
    <mergeCell ref="B2:D2"/>
    <mergeCell ref="B1:D1"/>
    <mergeCell ref="B27:D27"/>
  </mergeCells>
  <printOptions horizontalCentered="1"/>
  <pageMargins left="0.7" right="0.68"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nato tatishvili</dc:creator>
  <cp:keywords/>
  <dc:description/>
  <cp:lastModifiedBy>Khmtsituri</cp:lastModifiedBy>
  <cp:lastPrinted>2014-11-19T07:42:44Z</cp:lastPrinted>
  <dcterms:created xsi:type="dcterms:W3CDTF">2009-04-27T08:15:56Z</dcterms:created>
  <dcterms:modified xsi:type="dcterms:W3CDTF">2022-04-12T12:23:30Z</dcterms:modified>
  <cp:category/>
  <cp:version/>
  <cp:contentType/>
  <cp:contentStatus/>
</cp:coreProperties>
</file>